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N170" i="1"/>
  <c r="N24"/>
  <c r="M172"/>
  <c r="N12"/>
  <c r="N169"/>
  <c r="N171"/>
  <c r="N168"/>
  <c r="L172"/>
  <c r="K172"/>
  <c r="C163"/>
  <c r="D163"/>
  <c r="E163"/>
  <c r="F163"/>
  <c r="G163"/>
  <c r="H163"/>
  <c r="I163"/>
  <c r="J163"/>
  <c r="K163"/>
  <c r="L163"/>
  <c r="M163"/>
  <c r="N157"/>
  <c r="N160"/>
  <c r="N159"/>
  <c r="N161"/>
  <c r="N158"/>
  <c r="N162"/>
  <c r="N156"/>
  <c r="N23"/>
  <c r="N25"/>
  <c r="N22"/>
  <c r="N11"/>
  <c r="N14"/>
  <c r="N13"/>
  <c r="N15"/>
  <c r="N16"/>
  <c r="N10"/>
  <c r="M26"/>
  <c r="L26"/>
  <c r="K26"/>
  <c r="M17"/>
  <c r="L17"/>
  <c r="K17"/>
  <c r="L28" l="1"/>
  <c r="K174"/>
  <c r="K28"/>
  <c r="L174"/>
  <c r="M28"/>
  <c r="M174"/>
  <c r="C172"/>
  <c r="C174" s="1"/>
  <c r="D172"/>
  <c r="D174" s="1"/>
  <c r="E172"/>
  <c r="E174" s="1"/>
  <c r="F172"/>
  <c r="F174" s="1"/>
  <c r="G172"/>
  <c r="G174" s="1"/>
  <c r="H172"/>
  <c r="H174" s="1"/>
  <c r="I172"/>
  <c r="I174" s="1"/>
  <c r="J172"/>
  <c r="J174" s="1"/>
  <c r="B172"/>
  <c r="J26"/>
  <c r="N172" l="1"/>
  <c r="J17"/>
  <c r="J28" s="1"/>
  <c r="I17"/>
  <c r="I26"/>
  <c r="I28" l="1"/>
  <c r="B163"/>
  <c r="N163" s="1"/>
  <c r="H17"/>
  <c r="G17"/>
  <c r="F17"/>
  <c r="E17"/>
  <c r="D17"/>
  <c r="C17"/>
  <c r="B17"/>
  <c r="H26"/>
  <c r="G26"/>
  <c r="F26"/>
  <c r="E26"/>
  <c r="D26"/>
  <c r="C26"/>
  <c r="B26"/>
  <c r="N17" l="1"/>
  <c r="N26"/>
  <c r="C28"/>
  <c r="E28"/>
  <c r="G28"/>
  <c r="D28"/>
  <c r="F28"/>
  <c r="H28"/>
  <c r="B174"/>
  <c r="N174" s="1"/>
  <c r="B28"/>
  <c r="N28" l="1"/>
</calcChain>
</file>

<file path=xl/sharedStrings.xml><?xml version="1.0" encoding="utf-8"?>
<sst xmlns="http://schemas.openxmlformats.org/spreadsheetml/2006/main" count="104" uniqueCount="38">
  <si>
    <t>Dirección General de Migración</t>
  </si>
  <si>
    <t>Departamento de Estadísticas</t>
  </si>
  <si>
    <t>Ubicacion</t>
  </si>
  <si>
    <t>Salida</t>
  </si>
  <si>
    <t>Aeropuertos</t>
  </si>
  <si>
    <t>Internacional Las Americas, Santo Domingo</t>
  </si>
  <si>
    <t xml:space="preserve">Internacional Punta Cana </t>
  </si>
  <si>
    <t xml:space="preserve">Sub-Total </t>
  </si>
  <si>
    <t>Elias Piña</t>
  </si>
  <si>
    <t>Dajabon</t>
  </si>
  <si>
    <t>Jimaní</t>
  </si>
  <si>
    <t xml:space="preserve">Pedernales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</si>
  <si>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</si>
  <si>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</si>
  <si>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</si>
  <si>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</si>
  <si>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</si>
  <si>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</si>
  <si>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</si>
  <si>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</si>
  <si>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</si>
  <si>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</si>
  <si>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Internacional Gregorio Luperon, Puerto Plata </t>
  </si>
  <si>
    <t>Internacional Dr. Joaquin Balaquer, La Isabela</t>
  </si>
  <si>
    <t>Internacional del Cibao</t>
  </si>
  <si>
    <t xml:space="preserve">Internacional de La Romana </t>
  </si>
  <si>
    <t>Internacional Profesor Juan Bosch, El Catey (Samana)</t>
  </si>
  <si>
    <t xml:space="preserve">Puestos Fronterizos </t>
  </si>
  <si>
    <t>Puestos Fronterizos</t>
  </si>
  <si>
    <t>Total</t>
  </si>
  <si>
    <t>Total General</t>
  </si>
  <si>
    <t>Entrada Aeropuertos y Puestos Fronterizos</t>
  </si>
  <si>
    <t>Salida Aeropuertos y Puestos Fronterizos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</si>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</sst>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 MT"/>
    </font>
    <font>
      <sz val="10"/>
      <name val="tahoma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4" fillId="0" borderId="0"/>
  </cellStyleXfs>
  <cellXfs count="75">
    <xf numFmtId="0" fontId="0" fillId="0" borderId="0" xfId="0"/>
    <xf numFmtId="164" fontId="5" fillId="0" borderId="0" xfId="3" applyNumberFormat="1" applyFont="1"/>
    <xf numFmtId="0" fontId="5" fillId="0" borderId="4" xfId="2" applyFont="1" applyBorder="1"/>
    <xf numFmtId="164" fontId="5" fillId="0" borderId="4" xfId="3" applyNumberFormat="1" applyFont="1" applyBorder="1"/>
    <xf numFmtId="164" fontId="5" fillId="0" borderId="0" xfId="3" applyNumberFormat="1" applyFont="1" applyBorder="1"/>
    <xf numFmtId="0" fontId="5" fillId="0" borderId="0" xfId="2" applyFont="1" applyBorder="1"/>
    <xf numFmtId="164" fontId="5" fillId="0" borderId="3" xfId="3" applyNumberFormat="1" applyFont="1" applyBorder="1"/>
    <xf numFmtId="164" fontId="5" fillId="0" borderId="7" xfId="3" applyNumberFormat="1" applyFont="1" applyBorder="1"/>
    <xf numFmtId="164" fontId="5" fillId="0" borderId="4" xfId="2" applyNumberFormat="1" applyFont="1" applyBorder="1"/>
    <xf numFmtId="164" fontId="5" fillId="0" borderId="7" xfId="2" applyNumberFormat="1" applyFont="1" applyBorder="1"/>
    <xf numFmtId="0" fontId="6" fillId="0" borderId="4" xfId="2" applyFont="1" applyFill="1" applyBorder="1" applyAlignment="1">
      <alignment horizontal="center"/>
    </xf>
    <xf numFmtId="164" fontId="5" fillId="0" borderId="11" xfId="3" applyNumberFormat="1" applyFont="1" applyBorder="1"/>
    <xf numFmtId="164" fontId="5" fillId="0" borderId="9" xfId="3" applyNumberFormat="1" applyFont="1" applyBorder="1"/>
    <xf numFmtId="164" fontId="5" fillId="0" borderId="12" xfId="3" applyNumberFormat="1" applyFont="1" applyBorder="1"/>
    <xf numFmtId="0" fontId="4" fillId="0" borderId="4" xfId="2" applyFont="1" applyFill="1" applyBorder="1" applyAlignment="1">
      <alignment horizontal="left"/>
    </xf>
    <xf numFmtId="0" fontId="6" fillId="2" borderId="4" xfId="2" applyFont="1" applyFill="1" applyBorder="1"/>
    <xf numFmtId="0" fontId="4" fillId="0" borderId="4" xfId="2" applyFont="1" applyBorder="1"/>
    <xf numFmtId="0" fontId="5" fillId="0" borderId="0" xfId="2" applyFont="1" applyFill="1" applyBorder="1" applyAlignment="1">
      <alignment horizontal="center"/>
    </xf>
    <xf numFmtId="164" fontId="5" fillId="0" borderId="4" xfId="4" applyNumberFormat="1" applyFont="1" applyFill="1" applyBorder="1"/>
    <xf numFmtId="164" fontId="5" fillId="0" borderId="4" xfId="1" applyNumberFormat="1" applyFont="1" applyFill="1" applyBorder="1"/>
    <xf numFmtId="164" fontId="5" fillId="0" borderId="4" xfId="5" applyNumberFormat="1" applyFont="1" applyFill="1" applyBorder="1"/>
    <xf numFmtId="164" fontId="5" fillId="0" borderId="4" xfId="8" applyNumberFormat="1" applyFont="1" applyFill="1" applyBorder="1"/>
    <xf numFmtId="164" fontId="5" fillId="0" borderId="4" xfId="7" applyNumberFormat="1" applyFont="1" applyFill="1" applyBorder="1"/>
    <xf numFmtId="164" fontId="5" fillId="0" borderId="4" xfId="9" applyNumberFormat="1" applyFont="1" applyFill="1" applyBorder="1"/>
    <xf numFmtId="164" fontId="5" fillId="0" borderId="4" xfId="6" applyNumberFormat="1" applyFont="1" applyFill="1" applyBorder="1"/>
    <xf numFmtId="164" fontId="5" fillId="0" borderId="4" xfId="10" applyNumberFormat="1" applyFont="1" applyFill="1" applyBorder="1"/>
    <xf numFmtId="0" fontId="5" fillId="0" borderId="10" xfId="2" applyFont="1" applyFill="1" applyBorder="1" applyAlignment="1">
      <alignment horizontal="center"/>
    </xf>
    <xf numFmtId="0" fontId="5" fillId="0" borderId="10" xfId="2" applyFont="1" applyBorder="1"/>
    <xf numFmtId="164" fontId="6" fillId="2" borderId="4" xfId="2" applyNumberFormat="1" applyFont="1" applyFill="1" applyBorder="1"/>
    <xf numFmtId="164" fontId="6" fillId="0" borderId="3" xfId="3" applyNumberFormat="1" applyFont="1" applyBorder="1"/>
    <xf numFmtId="0" fontId="6" fillId="0" borderId="7" xfId="2" applyFont="1" applyFill="1" applyBorder="1" applyAlignment="1">
      <alignment horizontal="center"/>
    </xf>
    <xf numFmtId="164" fontId="6" fillId="0" borderId="3" xfId="4" applyNumberFormat="1" applyFont="1" applyFill="1" applyBorder="1"/>
    <xf numFmtId="0" fontId="5" fillId="0" borderId="9" xfId="2" applyFont="1" applyFill="1" applyBorder="1" applyAlignment="1">
      <alignment horizontal="center"/>
    </xf>
    <xf numFmtId="0" fontId="6" fillId="2" borderId="7" xfId="2" applyFont="1" applyFill="1" applyBorder="1"/>
    <xf numFmtId="164" fontId="6" fillId="2" borderId="7" xfId="2" applyNumberFormat="1" applyFont="1" applyFill="1" applyBorder="1"/>
    <xf numFmtId="0" fontId="4" fillId="0" borderId="3" xfId="2" applyFont="1" applyBorder="1"/>
    <xf numFmtId="0" fontId="6" fillId="0" borderId="0" xfId="2" applyFont="1" applyFill="1" applyBorder="1"/>
    <xf numFmtId="164" fontId="6" fillId="0" borderId="0" xfId="2" applyNumberFormat="1" applyFont="1" applyFill="1" applyBorder="1"/>
    <xf numFmtId="0" fontId="5" fillId="0" borderId="8" xfId="2" applyFont="1" applyBorder="1"/>
    <xf numFmtId="0" fontId="5" fillId="0" borderId="6" xfId="2" applyFont="1" applyBorder="1"/>
    <xf numFmtId="0" fontId="6" fillId="5" borderId="4" xfId="2" applyFont="1" applyFill="1" applyBorder="1"/>
    <xf numFmtId="164" fontId="10" fillId="5" borderId="4" xfId="0" applyNumberFormat="1" applyFont="1" applyFill="1" applyBorder="1"/>
    <xf numFmtId="0" fontId="5" fillId="0" borderId="9" xfId="2" applyFont="1" applyBorder="1"/>
    <xf numFmtId="0" fontId="0" fillId="0" borderId="0" xfId="0" applyFill="1"/>
    <xf numFmtId="0" fontId="0" fillId="0" borderId="5" xfId="0" applyBorder="1"/>
    <xf numFmtId="0" fontId="0" fillId="0" borderId="6" xfId="0" applyBorder="1"/>
    <xf numFmtId="0" fontId="0" fillId="0" borderId="9" xfId="0" applyBorder="1"/>
    <xf numFmtId="164" fontId="5" fillId="0" borderId="3" xfId="2" applyNumberFormat="1" applyFont="1" applyBorder="1"/>
    <xf numFmtId="0" fontId="6" fillId="0" borderId="7" xfId="2" applyFont="1" applyFill="1" applyBorder="1"/>
    <xf numFmtId="164" fontId="6" fillId="0" borderId="5" xfId="2" applyNumberFormat="1" applyFont="1" applyFill="1" applyBorder="1"/>
    <xf numFmtId="164" fontId="6" fillId="0" borderId="6" xfId="2" applyNumberFormat="1" applyFont="1" applyFill="1" applyBorder="1"/>
    <xf numFmtId="164" fontId="6" fillId="0" borderId="9" xfId="2" applyNumberFormat="1" applyFont="1" applyFill="1" applyBorder="1"/>
    <xf numFmtId="0" fontId="6" fillId="0" borderId="4" xfId="2" applyFont="1" applyFill="1" applyBorder="1"/>
    <xf numFmtId="164" fontId="5" fillId="0" borderId="14" xfId="3" applyNumberFormat="1" applyFont="1" applyBorder="1"/>
    <xf numFmtId="3" fontId="13" fillId="0" borderId="0" xfId="11" applyNumberFormat="1" applyFont="1" applyFill="1" applyBorder="1"/>
    <xf numFmtId="3" fontId="13" fillId="0" borderId="4" xfId="11" applyNumberFormat="1" applyFont="1" applyFill="1" applyBorder="1"/>
    <xf numFmtId="164" fontId="6" fillId="5" borderId="3" xfId="3" applyNumberFormat="1" applyFont="1" applyFill="1" applyBorder="1"/>
    <xf numFmtId="164" fontId="6" fillId="5" borderId="3" xfId="4" applyNumberFormat="1" applyFont="1" applyFill="1" applyBorder="1"/>
    <xf numFmtId="3" fontId="13" fillId="0" borderId="4" xfId="12" applyNumberFormat="1" applyFont="1" applyFill="1" applyBorder="1"/>
    <xf numFmtId="0" fontId="8" fillId="0" borderId="2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7" fillId="3" borderId="5" xfId="2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/>
    </xf>
    <xf numFmtId="0" fontId="7" fillId="4" borderId="6" xfId="2" applyFont="1" applyFill="1" applyBorder="1" applyAlignment="1">
      <alignment horizontal="center"/>
    </xf>
    <xf numFmtId="0" fontId="7" fillId="4" borderId="9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13">
    <cellStyle name="Millares" xfId="1" builtinId="3"/>
    <cellStyle name="Millares 2" xfId="3"/>
    <cellStyle name="Millares 3" xfId="4"/>
    <cellStyle name="Millares 4" xfId="5"/>
    <cellStyle name="Millares 5" xfId="6"/>
    <cellStyle name="Millares 6" xfId="7"/>
    <cellStyle name="Millares 7" xfId="8"/>
    <cellStyle name="Millares 8" xfId="9"/>
    <cellStyle name="Millares 9" xfId="10"/>
    <cellStyle name="Normal" xfId="0" builtinId="0"/>
    <cellStyle name="Normal 2" xfId="2"/>
    <cellStyle name="Normal_2lleg_total_2005" xfId="12"/>
    <cellStyle name="Normal_TECHO_LLEGA_200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roundedCorners val="1"/>
  <c:chart>
    <c:plotArea>
      <c:layout/>
      <c:barChart>
        <c:barDir val="bar"/>
        <c:grouping val="clustered"/>
        <c:ser>
          <c:idx val="0"/>
          <c:order val="0"/>
          <c:tx>
            <c:strRef>
              <c:f>Hoja1!$A$9</c:f>
              <c:strCache>
                <c:ptCount val="1"/>
                <c:pt idx="0">
                  <c:v>Aeropuertos</c:v>
                </c:pt>
              </c:strCache>
            </c:strRef>
          </c:tx>
          <c:cat>
            <c:multiLvlStrRef>
              <c:f>Hoja1!$B$7:$N$8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Hoja1!$B$9:$N$9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tx>
            <c:strRef>
              <c:f>Hoja1!$A$10</c:f>
              <c:strCache>
                <c:ptCount val="1"/>
                <c:pt idx="0">
                  <c:v>Internacional Las Americas, Santo Domingo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Hoja1!$B$10:$N$10</c:f>
              <c:numCache>
                <c:formatCode>_(* #,##0_);_(* \(#,##0\);_(* "-"??_);_(@_)</c:formatCode>
                <c:ptCount val="13"/>
                <c:pt idx="0">
                  <c:v>116055</c:v>
                </c:pt>
                <c:pt idx="1">
                  <c:v>100957</c:v>
                </c:pt>
                <c:pt idx="2">
                  <c:v>114373</c:v>
                </c:pt>
                <c:pt idx="3">
                  <c:v>120230</c:v>
                </c:pt>
                <c:pt idx="4">
                  <c:v>120437</c:v>
                </c:pt>
                <c:pt idx="5">
                  <c:v>136867</c:v>
                </c:pt>
                <c:pt idx="6">
                  <c:v>161797</c:v>
                </c:pt>
                <c:pt idx="7">
                  <c:v>150070</c:v>
                </c:pt>
                <c:pt idx="8">
                  <c:v>109957</c:v>
                </c:pt>
                <c:pt idx="9" formatCode="#,##0">
                  <c:v>119503</c:v>
                </c:pt>
                <c:pt idx="10" formatCode="#,##0">
                  <c:v>126592</c:v>
                </c:pt>
                <c:pt idx="11" formatCode="#,##0">
                  <c:v>169523</c:v>
                </c:pt>
                <c:pt idx="12">
                  <c:v>1546361</c:v>
                </c:pt>
              </c:numCache>
            </c:numRef>
          </c:val>
        </c:ser>
        <c:ser>
          <c:idx val="2"/>
          <c:order val="2"/>
          <c:tx>
            <c:strRef>
              <c:f>Hoja1!$A$11</c:f>
              <c:strCache>
                <c:ptCount val="1"/>
                <c:pt idx="0">
                  <c:v>Internacional Gregorio Luperon, Puerto Plata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Hoja1!$B$11:$N$11</c:f>
              <c:numCache>
                <c:formatCode>_(* #,##0_);_(* \(#,##0\);_(* "-"??_);_(@_)</c:formatCode>
                <c:ptCount val="13"/>
                <c:pt idx="0">
                  <c:v>45478</c:v>
                </c:pt>
                <c:pt idx="1">
                  <c:v>46227</c:v>
                </c:pt>
                <c:pt idx="2">
                  <c:v>50184</c:v>
                </c:pt>
                <c:pt idx="3">
                  <c:v>36899</c:v>
                </c:pt>
                <c:pt idx="4">
                  <c:v>23882</c:v>
                </c:pt>
                <c:pt idx="5">
                  <c:v>24097</c:v>
                </c:pt>
                <c:pt idx="6">
                  <c:v>26167</c:v>
                </c:pt>
                <c:pt idx="7">
                  <c:v>23333</c:v>
                </c:pt>
                <c:pt idx="8">
                  <c:v>18501</c:v>
                </c:pt>
                <c:pt idx="9" formatCode="#,##0">
                  <c:v>19846</c:v>
                </c:pt>
                <c:pt idx="10" formatCode="#,##0">
                  <c:v>27317</c:v>
                </c:pt>
                <c:pt idx="11" formatCode="#,##0">
                  <c:v>41881</c:v>
                </c:pt>
                <c:pt idx="12">
                  <c:v>383812</c:v>
                </c:pt>
              </c:numCache>
            </c:numRef>
          </c:val>
        </c:ser>
        <c:ser>
          <c:idx val="3"/>
          <c:order val="3"/>
          <c:tx>
            <c:strRef>
              <c:f>Hoja1!$A$14</c:f>
              <c:strCache>
                <c:ptCount val="1"/>
                <c:pt idx="0">
                  <c:v>Internacional del Cibao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Hoja1!$B$14:$N$14</c:f>
              <c:numCache>
                <c:formatCode>_(* #,##0_);_(* \(#,##0\);_(* "-"??_);_(@_)</c:formatCode>
                <c:ptCount val="13"/>
                <c:pt idx="0">
                  <c:v>35884</c:v>
                </c:pt>
                <c:pt idx="1">
                  <c:v>37112</c:v>
                </c:pt>
                <c:pt idx="2">
                  <c:v>42448</c:v>
                </c:pt>
                <c:pt idx="3">
                  <c:v>44467</c:v>
                </c:pt>
                <c:pt idx="4">
                  <c:v>43159</c:v>
                </c:pt>
                <c:pt idx="5">
                  <c:v>60049</c:v>
                </c:pt>
                <c:pt idx="6">
                  <c:v>80857</c:v>
                </c:pt>
                <c:pt idx="7">
                  <c:v>63553</c:v>
                </c:pt>
                <c:pt idx="8">
                  <c:v>35035</c:v>
                </c:pt>
                <c:pt idx="9" formatCode="#,##0">
                  <c:v>40814</c:v>
                </c:pt>
                <c:pt idx="10" formatCode="#,##0">
                  <c:v>40261</c:v>
                </c:pt>
                <c:pt idx="11" formatCode="#,##0">
                  <c:v>72491</c:v>
                </c:pt>
                <c:pt idx="12">
                  <c:v>596130</c:v>
                </c:pt>
              </c:numCache>
            </c:numRef>
          </c:val>
        </c:ser>
        <c:ser>
          <c:idx val="4"/>
          <c:order val="4"/>
          <c:tx>
            <c:strRef>
              <c:f>Hoja1!$A$13</c:f>
              <c:strCache>
                <c:ptCount val="1"/>
                <c:pt idx="0">
                  <c:v>Internacional de La Romana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Hoja1!$B$13:$N$13</c:f>
              <c:numCache>
                <c:formatCode>_(* #,##0_);_(* \(#,##0\);_(* "-"??_);_(@_)</c:formatCode>
                <c:ptCount val="13"/>
                <c:pt idx="0">
                  <c:v>13851</c:v>
                </c:pt>
                <c:pt idx="1">
                  <c:v>13160</c:v>
                </c:pt>
                <c:pt idx="2">
                  <c:v>14297</c:v>
                </c:pt>
                <c:pt idx="3">
                  <c:v>10470</c:v>
                </c:pt>
                <c:pt idx="4">
                  <c:v>8208</c:v>
                </c:pt>
                <c:pt idx="5">
                  <c:v>8724</c:v>
                </c:pt>
                <c:pt idx="6">
                  <c:v>9315</c:v>
                </c:pt>
                <c:pt idx="7">
                  <c:v>9287</c:v>
                </c:pt>
                <c:pt idx="8">
                  <c:v>4642</c:v>
                </c:pt>
                <c:pt idx="9" formatCode="#,##0">
                  <c:v>4216</c:v>
                </c:pt>
                <c:pt idx="10" formatCode="#,##0">
                  <c:v>7235</c:v>
                </c:pt>
                <c:pt idx="11" formatCode="#,##0">
                  <c:v>12686</c:v>
                </c:pt>
                <c:pt idx="12">
                  <c:v>116091</c:v>
                </c:pt>
              </c:numCache>
            </c:numRef>
          </c:val>
        </c:ser>
        <c:ser>
          <c:idx val="5"/>
          <c:order val="5"/>
          <c:tx>
            <c:strRef>
              <c:f>Hoja1!$A$15</c:f>
              <c:strCache>
                <c:ptCount val="1"/>
                <c:pt idx="0">
                  <c:v>Internacional Dr. Joaquin Balaquer, La Isabela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Hoja1!$B$15:$N$15</c:f>
              <c:numCache>
                <c:formatCode>_(* #,##0_);_(* \(#,##0\);_(* "-"??_);_(@_)</c:formatCode>
                <c:ptCount val="13"/>
                <c:pt idx="0">
                  <c:v>1618</c:v>
                </c:pt>
                <c:pt idx="1">
                  <c:v>1473</c:v>
                </c:pt>
                <c:pt idx="2">
                  <c:v>2101</c:v>
                </c:pt>
                <c:pt idx="3">
                  <c:v>1908</c:v>
                </c:pt>
                <c:pt idx="4">
                  <c:v>1611</c:v>
                </c:pt>
                <c:pt idx="5">
                  <c:v>1705</c:v>
                </c:pt>
                <c:pt idx="6">
                  <c:v>1553</c:v>
                </c:pt>
                <c:pt idx="7">
                  <c:v>1735</c:v>
                </c:pt>
                <c:pt idx="8">
                  <c:v>1733</c:v>
                </c:pt>
                <c:pt idx="9" formatCode="#,##0">
                  <c:v>1754</c:v>
                </c:pt>
                <c:pt idx="10" formatCode="#,##0">
                  <c:v>1683</c:v>
                </c:pt>
                <c:pt idx="11" formatCode="#,##0">
                  <c:v>1867</c:v>
                </c:pt>
                <c:pt idx="12">
                  <c:v>20741</c:v>
                </c:pt>
              </c:numCache>
            </c:numRef>
          </c:val>
        </c:ser>
        <c:ser>
          <c:idx val="6"/>
          <c:order val="6"/>
          <c:tx>
            <c:strRef>
              <c:f>Hoja1!$A$12</c:f>
              <c:strCache>
                <c:ptCount val="1"/>
                <c:pt idx="0">
                  <c:v>Internacional Punta Cana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Hoja1!$B$12:$N$12</c:f>
              <c:numCache>
                <c:formatCode>_(* #,##0_);_(* \(#,##0\);_(* "-"??_);_(@_)</c:formatCode>
                <c:ptCount val="13"/>
                <c:pt idx="0">
                  <c:v>276300</c:v>
                </c:pt>
                <c:pt idx="1">
                  <c:v>266298</c:v>
                </c:pt>
                <c:pt idx="2">
                  <c:v>301944</c:v>
                </c:pt>
                <c:pt idx="3">
                  <c:v>263569</c:v>
                </c:pt>
                <c:pt idx="4">
                  <c:v>223057</c:v>
                </c:pt>
                <c:pt idx="5">
                  <c:v>245643</c:v>
                </c:pt>
                <c:pt idx="6">
                  <c:v>282429</c:v>
                </c:pt>
                <c:pt idx="7">
                  <c:v>234491</c:v>
                </c:pt>
                <c:pt idx="8">
                  <c:v>152549</c:v>
                </c:pt>
                <c:pt idx="9" formatCode="#,##0">
                  <c:v>175513</c:v>
                </c:pt>
                <c:pt idx="10" formatCode="#,##0">
                  <c:v>228513</c:v>
                </c:pt>
                <c:pt idx="11" formatCode="#,##0">
                  <c:v>277521</c:v>
                </c:pt>
                <c:pt idx="12">
                  <c:v>2927827</c:v>
                </c:pt>
              </c:numCache>
            </c:numRef>
          </c:val>
        </c:ser>
        <c:ser>
          <c:idx val="7"/>
          <c:order val="7"/>
          <c:tx>
            <c:strRef>
              <c:f>Hoja1!$A$16</c:f>
              <c:strCache>
                <c:ptCount val="1"/>
                <c:pt idx="0">
                  <c:v>Internacional Profesor Juan Bosch, El Catey (Samana)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Hoja1!$B$7:$N$8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Hoja1!$B$16:$N$16</c:f>
              <c:numCache>
                <c:formatCode>_(* #,##0_);_(* \(#,##0\);_(* "-"??_);_(@_)</c:formatCode>
                <c:ptCount val="13"/>
                <c:pt idx="0">
                  <c:v>7538</c:v>
                </c:pt>
                <c:pt idx="1">
                  <c:v>7166</c:v>
                </c:pt>
                <c:pt idx="2">
                  <c:v>8119</c:v>
                </c:pt>
                <c:pt idx="3">
                  <c:v>6282</c:v>
                </c:pt>
                <c:pt idx="4">
                  <c:v>3377</c:v>
                </c:pt>
                <c:pt idx="5">
                  <c:v>3762</c:v>
                </c:pt>
                <c:pt idx="6">
                  <c:v>4095</c:v>
                </c:pt>
                <c:pt idx="7">
                  <c:v>3640</c:v>
                </c:pt>
                <c:pt idx="8">
                  <c:v>2278</c:v>
                </c:pt>
                <c:pt idx="9" formatCode="#,##0">
                  <c:v>2333</c:v>
                </c:pt>
                <c:pt idx="10" formatCode="#,##0">
                  <c:v>3680</c:v>
                </c:pt>
                <c:pt idx="11" formatCode="#,##0">
                  <c:v>5511</c:v>
                </c:pt>
                <c:pt idx="12">
                  <c:v>57781</c:v>
                </c:pt>
              </c:numCache>
            </c:numRef>
          </c:val>
        </c:ser>
        <c:axId val="72993024"/>
        <c:axId val="72290304"/>
      </c:barChart>
      <c:catAx>
        <c:axId val="72993024"/>
        <c:scaling>
          <c:orientation val="minMax"/>
        </c:scaling>
        <c:axPos val="l"/>
        <c:tickLblPos val="nextTo"/>
        <c:crossAx val="72290304"/>
        <c:crosses val="autoZero"/>
        <c:auto val="1"/>
        <c:lblAlgn val="ctr"/>
        <c:lblOffset val="100"/>
      </c:catAx>
      <c:valAx>
        <c:axId val="72290304"/>
        <c:scaling>
          <c:orientation val="minMax"/>
        </c:scaling>
        <c:axPos val="b"/>
        <c:majorGridlines/>
        <c:numFmt formatCode="General" sourceLinked="1"/>
        <c:tickLblPos val="nextTo"/>
        <c:crossAx val="7299302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egendEntry>
        <c:idx val="7"/>
        <c:delete val="1"/>
      </c:legendEntry>
      <c:layout/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>
      <a:bevelT w="165100" prst="coolSlant"/>
      <a:bevelB w="165100" prst="coolSlant"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roundedCorners val="1"/>
  <c:chart>
    <c:plotArea>
      <c:layout/>
      <c:barChart>
        <c:barDir val="bar"/>
        <c:grouping val="clustered"/>
        <c:ser>
          <c:idx val="0"/>
          <c:order val="0"/>
          <c:tx>
            <c:strRef>
              <c:f>Hoja1!$A$22</c:f>
              <c:strCache>
                <c:ptCount val="1"/>
                <c:pt idx="0">
                  <c:v>Elias Piña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Hoja1!$B$19:$N$20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Hoja1!$B$22:$N$22</c:f>
              <c:numCache>
                <c:formatCode>_(* #,##0_);_(* \(#,##0\);_(* "-"??_);_(@_)</c:formatCode>
                <c:ptCount val="13"/>
                <c:pt idx="0">
                  <c:v>2109</c:v>
                </c:pt>
                <c:pt idx="1">
                  <c:v>1181</c:v>
                </c:pt>
                <c:pt idx="2">
                  <c:v>1548</c:v>
                </c:pt>
                <c:pt idx="3">
                  <c:v>1924</c:v>
                </c:pt>
                <c:pt idx="4">
                  <c:v>1667</c:v>
                </c:pt>
                <c:pt idx="5">
                  <c:v>1157</c:v>
                </c:pt>
                <c:pt idx="6">
                  <c:v>1587</c:v>
                </c:pt>
                <c:pt idx="7">
                  <c:v>1533</c:v>
                </c:pt>
                <c:pt idx="8">
                  <c:v>1480</c:v>
                </c:pt>
                <c:pt idx="9">
                  <c:v>1630</c:v>
                </c:pt>
                <c:pt idx="10">
                  <c:v>1339</c:v>
                </c:pt>
                <c:pt idx="11">
                  <c:v>1881</c:v>
                </c:pt>
                <c:pt idx="12">
                  <c:v>19036</c:v>
                </c:pt>
              </c:numCache>
            </c:numRef>
          </c:val>
        </c:ser>
        <c:ser>
          <c:idx val="1"/>
          <c:order val="1"/>
          <c:tx>
            <c:strRef>
              <c:f>Hoja1!$A$23</c:f>
              <c:strCache>
                <c:ptCount val="1"/>
                <c:pt idx="0">
                  <c:v>Dajabon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Hoja1!$B$19:$N$20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Hoja1!$B$23:$N$23</c:f>
              <c:numCache>
                <c:formatCode>_(* #,##0_);_(* \(#,##0\);_(* "-"??_);_(@_)</c:formatCode>
                <c:ptCount val="13"/>
                <c:pt idx="0">
                  <c:v>8459</c:v>
                </c:pt>
                <c:pt idx="1">
                  <c:v>5411</c:v>
                </c:pt>
                <c:pt idx="2">
                  <c:v>6104</c:v>
                </c:pt>
                <c:pt idx="3">
                  <c:v>5671</c:v>
                </c:pt>
                <c:pt idx="4">
                  <c:v>5745</c:v>
                </c:pt>
                <c:pt idx="5">
                  <c:v>5128</c:v>
                </c:pt>
                <c:pt idx="6">
                  <c:v>6147</c:v>
                </c:pt>
                <c:pt idx="7">
                  <c:v>5769</c:v>
                </c:pt>
                <c:pt idx="8">
                  <c:v>6049</c:v>
                </c:pt>
                <c:pt idx="9">
                  <c:v>5531</c:v>
                </c:pt>
                <c:pt idx="10">
                  <c:v>4450</c:v>
                </c:pt>
                <c:pt idx="11">
                  <c:v>5359</c:v>
                </c:pt>
                <c:pt idx="12">
                  <c:v>69823</c:v>
                </c:pt>
              </c:numCache>
            </c:numRef>
          </c:val>
        </c:ser>
        <c:ser>
          <c:idx val="2"/>
          <c:order val="2"/>
          <c:tx>
            <c:strRef>
              <c:f>Hoja1!$A$24</c:f>
              <c:strCache>
                <c:ptCount val="1"/>
                <c:pt idx="0">
                  <c:v>Jimaní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Hoja1!$B$19:$N$20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Hoja1!$B$24:$N$24</c:f>
              <c:numCache>
                <c:formatCode>_(* #,##0_);_(* \(#,##0\);_(* "-"??_);_(@_)</c:formatCode>
                <c:ptCount val="13"/>
                <c:pt idx="0">
                  <c:v>9528</c:v>
                </c:pt>
                <c:pt idx="1">
                  <c:v>7381</c:v>
                </c:pt>
                <c:pt idx="2">
                  <c:v>7847</c:v>
                </c:pt>
                <c:pt idx="3">
                  <c:v>8374</c:v>
                </c:pt>
                <c:pt idx="4">
                  <c:v>8160</c:v>
                </c:pt>
                <c:pt idx="5">
                  <c:v>6320</c:v>
                </c:pt>
                <c:pt idx="6">
                  <c:v>9075</c:v>
                </c:pt>
                <c:pt idx="7">
                  <c:v>9540</c:v>
                </c:pt>
                <c:pt idx="8">
                  <c:v>7927</c:v>
                </c:pt>
                <c:pt idx="9">
                  <c:v>8444</c:v>
                </c:pt>
                <c:pt idx="10">
                  <c:v>6420</c:v>
                </c:pt>
                <c:pt idx="11">
                  <c:v>10951</c:v>
                </c:pt>
                <c:pt idx="12">
                  <c:v>99967</c:v>
                </c:pt>
              </c:numCache>
            </c:numRef>
          </c:val>
        </c:ser>
        <c:ser>
          <c:idx val="3"/>
          <c:order val="3"/>
          <c:tx>
            <c:strRef>
              <c:f>Hoja1!$A$25</c:f>
              <c:strCache>
                <c:ptCount val="1"/>
                <c:pt idx="0">
                  <c:v>Pedernales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Hoja1!$B$19:$N$20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Entrada</c:v>
                  </c:pt>
                </c:lvl>
              </c:multiLvlStrCache>
            </c:multiLvlStrRef>
          </c:cat>
          <c:val>
            <c:numRef>
              <c:f>Hoja1!$B$25:$N$25</c:f>
              <c:numCache>
                <c:formatCode>_(* #,##0_);_(* \(#,##0\);_(* "-"??_);_(@_)</c:formatCode>
                <c:ptCount val="13"/>
                <c:pt idx="0">
                  <c:v>454</c:v>
                </c:pt>
                <c:pt idx="1">
                  <c:v>249</c:v>
                </c:pt>
                <c:pt idx="2">
                  <c:v>275</c:v>
                </c:pt>
                <c:pt idx="3">
                  <c:v>223</c:v>
                </c:pt>
                <c:pt idx="4">
                  <c:v>250</c:v>
                </c:pt>
                <c:pt idx="5">
                  <c:v>275</c:v>
                </c:pt>
                <c:pt idx="6">
                  <c:v>342</c:v>
                </c:pt>
                <c:pt idx="7">
                  <c:v>251</c:v>
                </c:pt>
                <c:pt idx="8">
                  <c:v>213</c:v>
                </c:pt>
                <c:pt idx="9">
                  <c:v>238</c:v>
                </c:pt>
                <c:pt idx="10">
                  <c:v>254</c:v>
                </c:pt>
                <c:pt idx="11">
                  <c:v>207</c:v>
                </c:pt>
                <c:pt idx="12">
                  <c:v>3231</c:v>
                </c:pt>
              </c:numCache>
            </c:numRef>
          </c:val>
        </c:ser>
        <c:axId val="72332800"/>
        <c:axId val="72334336"/>
      </c:barChart>
      <c:catAx>
        <c:axId val="72332800"/>
        <c:scaling>
          <c:orientation val="minMax"/>
        </c:scaling>
        <c:axPos val="l"/>
        <c:tickLblPos val="nextTo"/>
        <c:crossAx val="72334336"/>
        <c:crosses val="autoZero"/>
        <c:auto val="1"/>
        <c:lblAlgn val="ctr"/>
        <c:lblOffset val="100"/>
      </c:catAx>
      <c:valAx>
        <c:axId val="72334336"/>
        <c:scaling>
          <c:orientation val="minMax"/>
        </c:scaling>
        <c:axPos val="b"/>
        <c:majorGridlines/>
        <c:numFmt formatCode="_(* #,##0_);_(* \(#,##0\);_(* &quot;-&quot;??_);_(@_)" sourceLinked="1"/>
        <c:tickLblPos val="nextTo"/>
        <c:crossAx val="7233280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ayout/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>
      <a:bevelT w="165100" prst="coolSlant"/>
      <a:bevelB w="165100" prst="coolSlant"/>
    </a:sp3d>
  </c:sp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roundedCorners val="1"/>
  <c:chart>
    <c:plotArea>
      <c:layout/>
      <c:barChart>
        <c:barDir val="bar"/>
        <c:grouping val="clustered"/>
        <c:ser>
          <c:idx val="0"/>
          <c:order val="0"/>
          <c:tx>
            <c:strRef>
              <c:f>Hoja1!$A$155</c:f>
              <c:strCache>
                <c:ptCount val="1"/>
                <c:pt idx="0">
                  <c:v>Aeropuertos</c:v>
                </c:pt>
              </c:strCache>
            </c:strRef>
          </c:tx>
          <c:cat>
            <c:multiLvlStrRef>
              <c:f>Hoja1!$B$153:$N$154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Hoja1!$B$155:$N$155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tx>
            <c:strRef>
              <c:f>Hoja1!$A$156</c:f>
              <c:strCache>
                <c:ptCount val="1"/>
                <c:pt idx="0">
                  <c:v>Internacional Las Americas, Santo Domingo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Hoja1!$B$153:$N$154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Hoja1!$B$156:$N$156</c:f>
              <c:numCache>
                <c:formatCode>_(* #,##0_);_(* \(#,##0\);_(* "-"??_);_(@_)</c:formatCode>
                <c:ptCount val="13"/>
                <c:pt idx="0">
                  <c:v>147614</c:v>
                </c:pt>
                <c:pt idx="1">
                  <c:v>110472</c:v>
                </c:pt>
                <c:pt idx="2">
                  <c:v>128154</c:v>
                </c:pt>
                <c:pt idx="3">
                  <c:v>129521</c:v>
                </c:pt>
                <c:pt idx="4">
                  <c:v>131419</c:v>
                </c:pt>
                <c:pt idx="5">
                  <c:v>132746</c:v>
                </c:pt>
                <c:pt idx="6">
                  <c:v>163825</c:v>
                </c:pt>
                <c:pt idx="7">
                  <c:v>175389</c:v>
                </c:pt>
                <c:pt idx="8">
                  <c:v>126766</c:v>
                </c:pt>
                <c:pt idx="9" formatCode="#,##0">
                  <c:v>121936</c:v>
                </c:pt>
                <c:pt idx="10" formatCode="#,##0">
                  <c:v>123833</c:v>
                </c:pt>
                <c:pt idx="11" formatCode="#,##0">
                  <c:v>125710</c:v>
                </c:pt>
                <c:pt idx="12">
                  <c:v>1617385</c:v>
                </c:pt>
              </c:numCache>
            </c:numRef>
          </c:val>
        </c:ser>
        <c:ser>
          <c:idx val="2"/>
          <c:order val="2"/>
          <c:tx>
            <c:strRef>
              <c:f>Hoja1!$A$157</c:f>
              <c:strCache>
                <c:ptCount val="1"/>
                <c:pt idx="0">
                  <c:v>Internacional Gregorio Luperon, Puerto Plata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Hoja1!$B$153:$N$154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Hoja1!$B$157:$N$157</c:f>
              <c:numCache>
                <c:formatCode>_(* #,##0_);_(* \(#,##0\);_(* "-"??_);_(@_)</c:formatCode>
                <c:ptCount val="13"/>
                <c:pt idx="0">
                  <c:v>47812</c:v>
                </c:pt>
                <c:pt idx="1">
                  <c:v>44794</c:v>
                </c:pt>
                <c:pt idx="2">
                  <c:v>54306</c:v>
                </c:pt>
                <c:pt idx="3">
                  <c:v>42262</c:v>
                </c:pt>
                <c:pt idx="4">
                  <c:v>25081</c:v>
                </c:pt>
                <c:pt idx="5">
                  <c:v>23472</c:v>
                </c:pt>
                <c:pt idx="6">
                  <c:v>24567</c:v>
                </c:pt>
                <c:pt idx="7">
                  <c:v>25061</c:v>
                </c:pt>
                <c:pt idx="8">
                  <c:v>19338</c:v>
                </c:pt>
                <c:pt idx="9" formatCode="#,##0">
                  <c:v>18454</c:v>
                </c:pt>
                <c:pt idx="10" formatCode="#,##0">
                  <c:v>23076</c:v>
                </c:pt>
                <c:pt idx="11" formatCode="#,##0">
                  <c:v>29902</c:v>
                </c:pt>
                <c:pt idx="12">
                  <c:v>378125</c:v>
                </c:pt>
              </c:numCache>
            </c:numRef>
          </c:val>
        </c:ser>
        <c:ser>
          <c:idx val="3"/>
          <c:order val="3"/>
          <c:tx>
            <c:strRef>
              <c:f>Hoja1!$A$160</c:f>
              <c:strCache>
                <c:ptCount val="1"/>
                <c:pt idx="0">
                  <c:v>Internacional del Cibao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Hoja1!$B$153:$N$154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Hoja1!$B$160:$N$160</c:f>
              <c:numCache>
                <c:formatCode>_(* #,##0_);_(* \(#,##0\);_(* "-"??_);_(@_)</c:formatCode>
                <c:ptCount val="13"/>
                <c:pt idx="0">
                  <c:v>54965</c:v>
                </c:pt>
                <c:pt idx="1">
                  <c:v>38565</c:v>
                </c:pt>
                <c:pt idx="2">
                  <c:v>52724</c:v>
                </c:pt>
                <c:pt idx="3">
                  <c:v>51298</c:v>
                </c:pt>
                <c:pt idx="4">
                  <c:v>47645</c:v>
                </c:pt>
                <c:pt idx="5">
                  <c:v>51088</c:v>
                </c:pt>
                <c:pt idx="6">
                  <c:v>71906</c:v>
                </c:pt>
                <c:pt idx="7">
                  <c:v>85483</c:v>
                </c:pt>
                <c:pt idx="8">
                  <c:v>54555</c:v>
                </c:pt>
                <c:pt idx="9" formatCode="#,##0">
                  <c:v>43075</c:v>
                </c:pt>
                <c:pt idx="10" formatCode="#,##0">
                  <c:v>38675</c:v>
                </c:pt>
                <c:pt idx="11" formatCode="#,##0">
                  <c:v>40537</c:v>
                </c:pt>
                <c:pt idx="12">
                  <c:v>630516</c:v>
                </c:pt>
              </c:numCache>
            </c:numRef>
          </c:val>
        </c:ser>
        <c:ser>
          <c:idx val="4"/>
          <c:order val="4"/>
          <c:tx>
            <c:strRef>
              <c:f>Hoja1!$A$159</c:f>
              <c:strCache>
                <c:ptCount val="1"/>
                <c:pt idx="0">
                  <c:v>Internacional de La Romana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Hoja1!$B$153:$N$154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Hoja1!$B$159:$N$159</c:f>
              <c:numCache>
                <c:formatCode>_(* #,##0_);_(* \(#,##0\);_(* "-"??_);_(@_)</c:formatCode>
                <c:ptCount val="13"/>
                <c:pt idx="0">
                  <c:v>15292</c:v>
                </c:pt>
                <c:pt idx="1">
                  <c:v>13227</c:v>
                </c:pt>
                <c:pt idx="2">
                  <c:v>15464</c:v>
                </c:pt>
                <c:pt idx="3">
                  <c:v>11484</c:v>
                </c:pt>
                <c:pt idx="4">
                  <c:v>9150</c:v>
                </c:pt>
                <c:pt idx="5">
                  <c:v>8068</c:v>
                </c:pt>
                <c:pt idx="6">
                  <c:v>8674</c:v>
                </c:pt>
                <c:pt idx="7">
                  <c:v>9860</c:v>
                </c:pt>
                <c:pt idx="8">
                  <c:v>5721</c:v>
                </c:pt>
                <c:pt idx="9" formatCode="#,##0">
                  <c:v>3530</c:v>
                </c:pt>
                <c:pt idx="10" formatCode="#,##0">
                  <c:v>6675</c:v>
                </c:pt>
                <c:pt idx="11" formatCode="#,##0">
                  <c:v>8020</c:v>
                </c:pt>
                <c:pt idx="12">
                  <c:v>115165</c:v>
                </c:pt>
              </c:numCache>
            </c:numRef>
          </c:val>
        </c:ser>
        <c:ser>
          <c:idx val="5"/>
          <c:order val="5"/>
          <c:tx>
            <c:strRef>
              <c:f>Hoja1!$A$161</c:f>
              <c:strCache>
                <c:ptCount val="1"/>
                <c:pt idx="0">
                  <c:v>Internacional Dr. Joaquin Balaquer, La Isabela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Hoja1!$B$153:$N$154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Hoja1!$B$161:$N$161</c:f>
              <c:numCache>
                <c:formatCode>_(* #,##0_);_(* \(#,##0\);_(* "-"??_);_(@_)</c:formatCode>
                <c:ptCount val="13"/>
                <c:pt idx="0">
                  <c:v>1836</c:v>
                </c:pt>
                <c:pt idx="1">
                  <c:v>1578</c:v>
                </c:pt>
                <c:pt idx="2">
                  <c:v>1958</c:v>
                </c:pt>
                <c:pt idx="3">
                  <c:v>1795</c:v>
                </c:pt>
                <c:pt idx="4">
                  <c:v>1862</c:v>
                </c:pt>
                <c:pt idx="5">
                  <c:v>1637</c:v>
                </c:pt>
                <c:pt idx="6">
                  <c:v>1447</c:v>
                </c:pt>
                <c:pt idx="7">
                  <c:v>1922</c:v>
                </c:pt>
                <c:pt idx="8">
                  <c:v>1489</c:v>
                </c:pt>
                <c:pt idx="9" formatCode="#,##0">
                  <c:v>1601</c:v>
                </c:pt>
                <c:pt idx="10" formatCode="#,##0">
                  <c:v>1708</c:v>
                </c:pt>
                <c:pt idx="11" formatCode="#,##0">
                  <c:v>1667</c:v>
                </c:pt>
                <c:pt idx="12">
                  <c:v>20500</c:v>
                </c:pt>
              </c:numCache>
            </c:numRef>
          </c:val>
        </c:ser>
        <c:ser>
          <c:idx val="6"/>
          <c:order val="6"/>
          <c:tx>
            <c:strRef>
              <c:f>Hoja1!$A$158</c:f>
              <c:strCache>
                <c:ptCount val="1"/>
                <c:pt idx="0">
                  <c:v>Internacional Punta Cana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Hoja1!$B$153:$N$154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Hoja1!$B$158:$N$158</c:f>
              <c:numCache>
                <c:formatCode>_(* #,##0_);_(* \(#,##0\);_(* "-"??_);_(@_)</c:formatCode>
                <c:ptCount val="13"/>
                <c:pt idx="0">
                  <c:v>289428</c:v>
                </c:pt>
                <c:pt idx="1">
                  <c:v>266055</c:v>
                </c:pt>
                <c:pt idx="2">
                  <c:v>300477</c:v>
                </c:pt>
                <c:pt idx="3">
                  <c:v>273648</c:v>
                </c:pt>
                <c:pt idx="4">
                  <c:v>226517</c:v>
                </c:pt>
                <c:pt idx="5">
                  <c:v>235039</c:v>
                </c:pt>
                <c:pt idx="6">
                  <c:v>270608</c:v>
                </c:pt>
                <c:pt idx="7">
                  <c:v>258300</c:v>
                </c:pt>
                <c:pt idx="8">
                  <c:v>160203</c:v>
                </c:pt>
                <c:pt idx="9" formatCode="#,##0">
                  <c:v>169281</c:v>
                </c:pt>
                <c:pt idx="10" formatCode="#,##0">
                  <c:v>203715</c:v>
                </c:pt>
                <c:pt idx="11" formatCode="#,##0">
                  <c:v>244983</c:v>
                </c:pt>
                <c:pt idx="12">
                  <c:v>2898254</c:v>
                </c:pt>
              </c:numCache>
            </c:numRef>
          </c:val>
        </c:ser>
        <c:ser>
          <c:idx val="7"/>
          <c:order val="7"/>
          <c:tx>
            <c:strRef>
              <c:f>Hoja1!$A$162</c:f>
              <c:strCache>
                <c:ptCount val="1"/>
                <c:pt idx="0">
                  <c:v>Internacional Profesor Juan Bosch, El Catey (Samana)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Hoja1!$B$153:$N$154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Hoja1!$B$162:$N$162</c:f>
              <c:numCache>
                <c:formatCode>_(* #,##0_);_(* \(#,##0\);_(* "-"??_);_(@_)</c:formatCode>
                <c:ptCount val="13"/>
                <c:pt idx="0">
                  <c:v>7859</c:v>
                </c:pt>
                <c:pt idx="1">
                  <c:v>7113</c:v>
                </c:pt>
                <c:pt idx="2">
                  <c:v>8384</c:v>
                </c:pt>
                <c:pt idx="3">
                  <c:v>7434</c:v>
                </c:pt>
                <c:pt idx="4">
                  <c:v>3872</c:v>
                </c:pt>
                <c:pt idx="5">
                  <c:v>3481</c:v>
                </c:pt>
                <c:pt idx="6">
                  <c:v>3667</c:v>
                </c:pt>
                <c:pt idx="7">
                  <c:v>4036</c:v>
                </c:pt>
                <c:pt idx="8">
                  <c:v>2593</c:v>
                </c:pt>
                <c:pt idx="9" formatCode="#,##0">
                  <c:v>2238</c:v>
                </c:pt>
                <c:pt idx="10" formatCode="#,##0">
                  <c:v>3191</c:v>
                </c:pt>
                <c:pt idx="11" formatCode="#,##0">
                  <c:v>3598</c:v>
                </c:pt>
                <c:pt idx="12">
                  <c:v>57466</c:v>
                </c:pt>
              </c:numCache>
            </c:numRef>
          </c:val>
        </c:ser>
        <c:axId val="73187328"/>
        <c:axId val="73188864"/>
      </c:barChart>
      <c:catAx>
        <c:axId val="73187328"/>
        <c:scaling>
          <c:orientation val="minMax"/>
        </c:scaling>
        <c:axPos val="l"/>
        <c:tickLblPos val="nextTo"/>
        <c:crossAx val="73188864"/>
        <c:crosses val="autoZero"/>
        <c:auto val="1"/>
        <c:lblAlgn val="ctr"/>
        <c:lblOffset val="100"/>
      </c:catAx>
      <c:valAx>
        <c:axId val="73188864"/>
        <c:scaling>
          <c:orientation val="minMax"/>
        </c:scaling>
        <c:axPos val="b"/>
        <c:majorGridlines/>
        <c:numFmt formatCode="General" sourceLinked="1"/>
        <c:tickLblPos val="nextTo"/>
        <c:crossAx val="7318732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egendEntry>
        <c:idx val="7"/>
        <c:delete val="1"/>
      </c:legendEntry>
      <c:layout/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>
      <a:bevelT w="165100" prst="coolSlant"/>
      <a:bevelB w="165100" prst="coolSlant"/>
    </a:sp3d>
  </c:sp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roundedCorners val="1"/>
  <c:chart>
    <c:plotArea>
      <c:layout/>
      <c:barChart>
        <c:barDir val="bar"/>
        <c:grouping val="clustered"/>
        <c:ser>
          <c:idx val="0"/>
          <c:order val="0"/>
          <c:tx>
            <c:strRef>
              <c:f>Hoja1!$A$168</c:f>
              <c:strCache>
                <c:ptCount val="1"/>
                <c:pt idx="0">
                  <c:v>Elias Piña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Hoja1!$B$165:$N$166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Hoja1!$B$168:$N$168</c:f>
              <c:numCache>
                <c:formatCode>_(* #,##0_);_(* \(#,##0\);_(* "-"??_);_(@_)</c:formatCode>
                <c:ptCount val="13"/>
                <c:pt idx="0">
                  <c:v>1060</c:v>
                </c:pt>
                <c:pt idx="1">
                  <c:v>900</c:v>
                </c:pt>
                <c:pt idx="2">
                  <c:v>1188</c:v>
                </c:pt>
                <c:pt idx="3">
                  <c:v>1291</c:v>
                </c:pt>
                <c:pt idx="4">
                  <c:v>946</c:v>
                </c:pt>
                <c:pt idx="5">
                  <c:v>798</c:v>
                </c:pt>
                <c:pt idx="6">
                  <c:v>1288</c:v>
                </c:pt>
                <c:pt idx="7">
                  <c:v>894</c:v>
                </c:pt>
                <c:pt idx="8">
                  <c:v>909</c:v>
                </c:pt>
                <c:pt idx="9">
                  <c:v>1102</c:v>
                </c:pt>
                <c:pt idx="10">
                  <c:v>1198</c:v>
                </c:pt>
                <c:pt idx="11">
                  <c:v>1320</c:v>
                </c:pt>
                <c:pt idx="12">
                  <c:v>12894</c:v>
                </c:pt>
              </c:numCache>
            </c:numRef>
          </c:val>
        </c:ser>
        <c:ser>
          <c:idx val="1"/>
          <c:order val="1"/>
          <c:tx>
            <c:strRef>
              <c:f>Hoja1!$A$169</c:f>
              <c:strCache>
                <c:ptCount val="1"/>
                <c:pt idx="0">
                  <c:v>Dajabon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Hoja1!$B$165:$N$166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Hoja1!$B$169:$N$169</c:f>
              <c:numCache>
                <c:formatCode>_(* #,##0_);_(* \(#,##0\);_(* "-"??_);_(@_)</c:formatCode>
                <c:ptCount val="13"/>
                <c:pt idx="0">
                  <c:v>3809</c:v>
                </c:pt>
                <c:pt idx="1">
                  <c:v>3742</c:v>
                </c:pt>
                <c:pt idx="2">
                  <c:v>3824</c:v>
                </c:pt>
                <c:pt idx="3">
                  <c:v>4020</c:v>
                </c:pt>
                <c:pt idx="4">
                  <c:v>3278</c:v>
                </c:pt>
                <c:pt idx="5">
                  <c:v>3908</c:v>
                </c:pt>
                <c:pt idx="6">
                  <c:v>4502</c:v>
                </c:pt>
                <c:pt idx="7">
                  <c:v>3937</c:v>
                </c:pt>
                <c:pt idx="8">
                  <c:v>4083</c:v>
                </c:pt>
                <c:pt idx="9">
                  <c:v>4075</c:v>
                </c:pt>
                <c:pt idx="10">
                  <c:v>3287</c:v>
                </c:pt>
                <c:pt idx="11">
                  <c:v>4211</c:v>
                </c:pt>
                <c:pt idx="12">
                  <c:v>46676</c:v>
                </c:pt>
              </c:numCache>
            </c:numRef>
          </c:val>
        </c:ser>
        <c:ser>
          <c:idx val="2"/>
          <c:order val="2"/>
          <c:tx>
            <c:strRef>
              <c:f>Hoja1!$A$170</c:f>
              <c:strCache>
                <c:ptCount val="1"/>
                <c:pt idx="0">
                  <c:v>Jimaní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Hoja1!$B$165:$N$166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Hoja1!$B$170:$N$170</c:f>
              <c:numCache>
                <c:formatCode>_(* #,##0_);_(* \(#,##0\);_(* "-"??_);_(@_)</c:formatCode>
                <c:ptCount val="13"/>
                <c:pt idx="0">
                  <c:v>5908</c:v>
                </c:pt>
                <c:pt idx="1">
                  <c:v>5236</c:v>
                </c:pt>
                <c:pt idx="2">
                  <c:v>7520</c:v>
                </c:pt>
                <c:pt idx="3">
                  <c:v>6401</c:v>
                </c:pt>
                <c:pt idx="4">
                  <c:v>5703</c:v>
                </c:pt>
                <c:pt idx="5">
                  <c:v>4703</c:v>
                </c:pt>
                <c:pt idx="6">
                  <c:v>7097</c:v>
                </c:pt>
                <c:pt idx="7">
                  <c:v>6959</c:v>
                </c:pt>
                <c:pt idx="8">
                  <c:v>5888</c:v>
                </c:pt>
                <c:pt idx="9">
                  <c:v>6615</c:v>
                </c:pt>
                <c:pt idx="10">
                  <c:v>5032</c:v>
                </c:pt>
                <c:pt idx="11">
                  <c:v>6830</c:v>
                </c:pt>
                <c:pt idx="12">
                  <c:v>73892</c:v>
                </c:pt>
              </c:numCache>
            </c:numRef>
          </c:val>
        </c:ser>
        <c:ser>
          <c:idx val="3"/>
          <c:order val="3"/>
          <c:tx>
            <c:strRef>
              <c:f>Hoja1!$A$171</c:f>
              <c:strCache>
                <c:ptCount val="1"/>
                <c:pt idx="0">
                  <c:v>Pedernales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multiLvlStrRef>
              <c:f>Hoja1!$B$165:$N$166</c:f>
              <c:multiLvlStrCache>
                <c:ptCount val="1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Total</c:v>
                  </c:pt>
                </c:lvl>
                <c:lvl>
                  <c:pt idx="0">
                    <c:v>Salida</c:v>
                  </c:pt>
                </c:lvl>
              </c:multiLvlStrCache>
            </c:multiLvlStrRef>
          </c:cat>
          <c:val>
            <c:numRef>
              <c:f>Hoja1!$B$171:$N$171</c:f>
              <c:numCache>
                <c:formatCode>_(* #,##0_);_(* \(#,##0\);_(* "-"??_);_(@_)</c:formatCode>
                <c:ptCount val="13"/>
                <c:pt idx="0">
                  <c:v>123</c:v>
                </c:pt>
                <c:pt idx="1">
                  <c:v>184</c:v>
                </c:pt>
                <c:pt idx="2">
                  <c:v>135</c:v>
                </c:pt>
                <c:pt idx="3">
                  <c:v>123</c:v>
                </c:pt>
                <c:pt idx="4">
                  <c:v>110</c:v>
                </c:pt>
                <c:pt idx="5">
                  <c:v>125</c:v>
                </c:pt>
                <c:pt idx="6">
                  <c:v>235</c:v>
                </c:pt>
                <c:pt idx="7">
                  <c:v>119</c:v>
                </c:pt>
                <c:pt idx="8">
                  <c:v>90</c:v>
                </c:pt>
                <c:pt idx="9">
                  <c:v>123</c:v>
                </c:pt>
                <c:pt idx="10">
                  <c:v>115</c:v>
                </c:pt>
                <c:pt idx="11">
                  <c:v>116</c:v>
                </c:pt>
                <c:pt idx="12">
                  <c:v>1598</c:v>
                </c:pt>
              </c:numCache>
            </c:numRef>
          </c:val>
        </c:ser>
        <c:axId val="81869824"/>
        <c:axId val="81875712"/>
      </c:barChart>
      <c:catAx>
        <c:axId val="81869824"/>
        <c:scaling>
          <c:orientation val="minMax"/>
        </c:scaling>
        <c:axPos val="l"/>
        <c:tickLblPos val="nextTo"/>
        <c:crossAx val="81875712"/>
        <c:crosses val="autoZero"/>
        <c:auto val="1"/>
        <c:lblAlgn val="ctr"/>
        <c:lblOffset val="100"/>
      </c:catAx>
      <c:valAx>
        <c:axId val="81875712"/>
        <c:scaling>
          <c:orientation val="minMax"/>
        </c:scaling>
        <c:axPos val="b"/>
        <c:majorGridlines/>
        <c:numFmt formatCode="_(* #,##0_);_(* \(#,##0\);_(* &quot;-&quot;??_);_(@_)" sourceLinked="1"/>
        <c:tickLblPos val="nextTo"/>
        <c:crossAx val="8186982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ayout/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>
      <a:bevelT w="165100" prst="coolSlant"/>
      <a:bevelB w="165100" prst="coolSlant"/>
    </a:sp3d>
  </c:sp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49</xdr:row>
      <xdr:rowOff>28575</xdr:rowOff>
    </xdr:from>
    <xdr:to>
      <xdr:col>13</xdr:col>
      <xdr:colOff>647700</xdr:colOff>
      <xdr:row>95</xdr:row>
      <xdr:rowOff>95250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98</xdr:row>
      <xdr:rowOff>57149</xdr:rowOff>
    </xdr:from>
    <xdr:to>
      <xdr:col>13</xdr:col>
      <xdr:colOff>638175</xdr:colOff>
      <xdr:row>144</xdr:row>
      <xdr:rowOff>133350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195</xdr:row>
      <xdr:rowOff>28575</xdr:rowOff>
    </xdr:from>
    <xdr:to>
      <xdr:col>13</xdr:col>
      <xdr:colOff>600075</xdr:colOff>
      <xdr:row>241</xdr:row>
      <xdr:rowOff>142875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76201</xdr:colOff>
      <xdr:row>244</xdr:row>
      <xdr:rowOff>47626</xdr:rowOff>
    </xdr:from>
    <xdr:to>
      <xdr:col>13</xdr:col>
      <xdr:colOff>581025</xdr:colOff>
      <xdr:row>290</xdr:row>
      <xdr:rowOff>104776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4"/>
  <sheetViews>
    <sheetView tabSelected="1" workbookViewId="0">
      <selection activeCell="M294" sqref="M294"/>
    </sheetView>
  </sheetViews>
  <sheetFormatPr baseColWidth="10" defaultRowHeight="15"/>
  <cols>
    <col min="1" max="1" width="42.5703125" bestFit="1" customWidth="1"/>
    <col min="2" max="8" width="9" bestFit="1" customWidth="1"/>
    <col min="9" max="9" width="9" customWidth="1"/>
    <col min="10" max="10" width="9.85546875" bestFit="1" customWidth="1"/>
    <col min="11" max="13" width="9.85546875" customWidth="1"/>
    <col min="14" max="14" width="10.5703125" bestFit="1" customWidth="1"/>
  </cols>
  <sheetData>
    <row r="1" spans="1:14" ht="20.25" thickBo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7.25" thickTop="1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6.5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6.5">
      <c r="A4" s="68">
        <v>2014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5.7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>
      <c r="A7" s="70" t="s">
        <v>2</v>
      </c>
      <c r="B7" s="62" t="s">
        <v>20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14">
      <c r="A8" s="70"/>
      <c r="B8" s="10" t="s">
        <v>13</v>
      </c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0" t="s">
        <v>19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30" t="s">
        <v>29</v>
      </c>
    </row>
    <row r="9" spans="1:14" ht="15.75">
      <c r="A9" s="14" t="s">
        <v>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32"/>
    </row>
    <row r="10" spans="1:14">
      <c r="A10" s="2" t="s">
        <v>5</v>
      </c>
      <c r="B10" s="18">
        <v>116055</v>
      </c>
      <c r="C10" s="18">
        <v>100957</v>
      </c>
      <c r="D10" s="18">
        <v>114373</v>
      </c>
      <c r="E10" s="18">
        <v>120230</v>
      </c>
      <c r="F10" s="18">
        <v>120437</v>
      </c>
      <c r="G10" s="18">
        <v>136867</v>
      </c>
      <c r="H10" s="18">
        <v>161797</v>
      </c>
      <c r="I10" s="18">
        <v>150070</v>
      </c>
      <c r="J10" s="18">
        <v>109957</v>
      </c>
      <c r="K10" s="55">
        <v>119503</v>
      </c>
      <c r="L10" s="55">
        <v>126592</v>
      </c>
      <c r="M10" s="55">
        <v>169523</v>
      </c>
      <c r="N10" s="31">
        <f>SUM(B10:M10)</f>
        <v>1546361</v>
      </c>
    </row>
    <row r="11" spans="1:14">
      <c r="A11" s="2" t="s">
        <v>22</v>
      </c>
      <c r="B11" s="20">
        <v>45478</v>
      </c>
      <c r="C11" s="20">
        <v>46227</v>
      </c>
      <c r="D11" s="20">
        <v>50184</v>
      </c>
      <c r="E11" s="20">
        <v>36899</v>
      </c>
      <c r="F11" s="20">
        <v>23882</v>
      </c>
      <c r="G11" s="20">
        <v>24097</v>
      </c>
      <c r="H11" s="20">
        <v>26167</v>
      </c>
      <c r="I11" s="20">
        <v>23333</v>
      </c>
      <c r="J11" s="20">
        <v>18501</v>
      </c>
      <c r="K11" s="55">
        <v>19846</v>
      </c>
      <c r="L11" s="55">
        <v>27317</v>
      </c>
      <c r="M11" s="55">
        <v>41881</v>
      </c>
      <c r="N11" s="31">
        <f t="shared" ref="N11:N17" si="0">SUM(B11:M11)</f>
        <v>383812</v>
      </c>
    </row>
    <row r="12" spans="1:14">
      <c r="A12" s="2" t="s">
        <v>6</v>
      </c>
      <c r="B12" s="24">
        <v>276300</v>
      </c>
      <c r="C12" s="24">
        <v>266298</v>
      </c>
      <c r="D12" s="24">
        <v>301944</v>
      </c>
      <c r="E12" s="24">
        <v>263569</v>
      </c>
      <c r="F12" s="24">
        <v>223057</v>
      </c>
      <c r="G12" s="24">
        <v>245643</v>
      </c>
      <c r="H12" s="24">
        <v>282429</v>
      </c>
      <c r="I12" s="24">
        <v>234491</v>
      </c>
      <c r="J12" s="24">
        <v>152549</v>
      </c>
      <c r="K12" s="54">
        <v>175513</v>
      </c>
      <c r="L12" s="54">
        <v>228513</v>
      </c>
      <c r="M12" s="54">
        <v>277521</v>
      </c>
      <c r="N12" s="31">
        <f>SUM(B12:M12)</f>
        <v>2927827</v>
      </c>
    </row>
    <row r="13" spans="1:14">
      <c r="A13" s="2" t="s">
        <v>25</v>
      </c>
      <c r="B13" s="22">
        <v>13851</v>
      </c>
      <c r="C13" s="22">
        <v>13160</v>
      </c>
      <c r="D13" s="22">
        <v>14297</v>
      </c>
      <c r="E13" s="22">
        <v>10470</v>
      </c>
      <c r="F13" s="22">
        <v>8208</v>
      </c>
      <c r="G13" s="22">
        <v>8724</v>
      </c>
      <c r="H13" s="22">
        <v>9315</v>
      </c>
      <c r="I13" s="22">
        <v>9287</v>
      </c>
      <c r="J13" s="22">
        <v>4642</v>
      </c>
      <c r="K13" s="55">
        <v>4216</v>
      </c>
      <c r="L13" s="55">
        <v>7235</v>
      </c>
      <c r="M13" s="55">
        <v>12686</v>
      </c>
      <c r="N13" s="31">
        <f>SUM(B13:M13)</f>
        <v>116091</v>
      </c>
    </row>
    <row r="14" spans="1:14">
      <c r="A14" s="2" t="s">
        <v>24</v>
      </c>
      <c r="B14" s="21">
        <v>35884</v>
      </c>
      <c r="C14" s="21">
        <v>37112</v>
      </c>
      <c r="D14" s="21">
        <v>42448</v>
      </c>
      <c r="E14" s="21">
        <v>44467</v>
      </c>
      <c r="F14" s="21">
        <v>43159</v>
      </c>
      <c r="G14" s="21">
        <v>60049</v>
      </c>
      <c r="H14" s="21">
        <v>80857</v>
      </c>
      <c r="I14" s="21">
        <v>63553</v>
      </c>
      <c r="J14" s="21">
        <v>35035</v>
      </c>
      <c r="K14" s="55">
        <v>40814</v>
      </c>
      <c r="L14" s="55">
        <v>40261</v>
      </c>
      <c r="M14" s="55">
        <v>72491</v>
      </c>
      <c r="N14" s="31">
        <f t="shared" si="0"/>
        <v>596130</v>
      </c>
    </row>
    <row r="15" spans="1:14">
      <c r="A15" s="2" t="s">
        <v>23</v>
      </c>
      <c r="B15" s="23">
        <v>1618</v>
      </c>
      <c r="C15" s="23">
        <v>1473</v>
      </c>
      <c r="D15" s="23">
        <v>2101</v>
      </c>
      <c r="E15" s="23">
        <v>1908</v>
      </c>
      <c r="F15" s="23">
        <v>1611</v>
      </c>
      <c r="G15" s="23">
        <v>1705</v>
      </c>
      <c r="H15" s="23">
        <v>1553</v>
      </c>
      <c r="I15" s="23">
        <v>1735</v>
      </c>
      <c r="J15" s="23">
        <v>1733</v>
      </c>
      <c r="K15" s="55">
        <v>1754</v>
      </c>
      <c r="L15" s="55">
        <v>1683</v>
      </c>
      <c r="M15" s="55">
        <v>1867</v>
      </c>
      <c r="N15" s="31">
        <f t="shared" si="0"/>
        <v>20741</v>
      </c>
    </row>
    <row r="16" spans="1:14">
      <c r="A16" s="2" t="s">
        <v>26</v>
      </c>
      <c r="B16" s="25">
        <v>7538</v>
      </c>
      <c r="C16" s="25">
        <v>7166</v>
      </c>
      <c r="D16" s="25">
        <v>8119</v>
      </c>
      <c r="E16" s="25">
        <v>6282</v>
      </c>
      <c r="F16" s="25">
        <v>3377</v>
      </c>
      <c r="G16" s="25">
        <v>3762</v>
      </c>
      <c r="H16" s="25">
        <v>4095</v>
      </c>
      <c r="I16" s="25">
        <v>3640</v>
      </c>
      <c r="J16" s="25">
        <v>2278</v>
      </c>
      <c r="K16" s="55">
        <v>2333</v>
      </c>
      <c r="L16" s="55">
        <v>3680</v>
      </c>
      <c r="M16" s="55">
        <v>5511</v>
      </c>
      <c r="N16" s="31">
        <f t="shared" si="0"/>
        <v>57781</v>
      </c>
    </row>
    <row r="17" spans="1:14">
      <c r="A17" s="15" t="s">
        <v>7</v>
      </c>
      <c r="B17" s="28">
        <f t="shared" ref="B17:M17" si="1">SUM(B10:B16)</f>
        <v>496724</v>
      </c>
      <c r="C17" s="28">
        <f t="shared" si="1"/>
        <v>472393</v>
      </c>
      <c r="D17" s="28">
        <f t="shared" si="1"/>
        <v>533466</v>
      </c>
      <c r="E17" s="28">
        <f t="shared" si="1"/>
        <v>483825</v>
      </c>
      <c r="F17" s="28">
        <f t="shared" si="1"/>
        <v>423731</v>
      </c>
      <c r="G17" s="28">
        <f t="shared" si="1"/>
        <v>480847</v>
      </c>
      <c r="H17" s="28">
        <f t="shared" si="1"/>
        <v>566213</v>
      </c>
      <c r="I17" s="28">
        <f t="shared" si="1"/>
        <v>486109</v>
      </c>
      <c r="J17" s="28">
        <f t="shared" si="1"/>
        <v>324695</v>
      </c>
      <c r="K17" s="28">
        <f t="shared" si="1"/>
        <v>363979</v>
      </c>
      <c r="L17" s="28">
        <f t="shared" si="1"/>
        <v>435281</v>
      </c>
      <c r="M17" s="28">
        <f t="shared" si="1"/>
        <v>581480</v>
      </c>
      <c r="N17" s="57">
        <f t="shared" si="0"/>
        <v>5648743</v>
      </c>
    </row>
    <row r="18" spans="1:14">
      <c r="A18" s="52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1:14">
      <c r="A19" s="70" t="s">
        <v>2</v>
      </c>
      <c r="B19" s="62" t="s">
        <v>20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</row>
    <row r="20" spans="1:14">
      <c r="A20" s="70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  <c r="H20" s="10" t="s">
        <v>19</v>
      </c>
      <c r="I20" s="10" t="s">
        <v>33</v>
      </c>
      <c r="J20" s="10" t="s">
        <v>34</v>
      </c>
      <c r="K20" s="10" t="s">
        <v>35</v>
      </c>
      <c r="L20" s="10" t="s">
        <v>36</v>
      </c>
      <c r="M20" s="10" t="s">
        <v>37</v>
      </c>
      <c r="N20" s="10" t="s">
        <v>29</v>
      </c>
    </row>
    <row r="21" spans="1:14" ht="15.75">
      <c r="A21" s="16" t="s">
        <v>27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4">
      <c r="A22" s="2" t="s">
        <v>8</v>
      </c>
      <c r="B22" s="11">
        <v>2109</v>
      </c>
      <c r="C22" s="6">
        <v>1181</v>
      </c>
      <c r="D22" s="6">
        <v>1548</v>
      </c>
      <c r="E22" s="6">
        <v>1924</v>
      </c>
      <c r="F22" s="6">
        <v>1667</v>
      </c>
      <c r="G22" s="6">
        <v>1157</v>
      </c>
      <c r="H22" s="6">
        <v>1587</v>
      </c>
      <c r="I22" s="6">
        <v>1533</v>
      </c>
      <c r="J22" s="6">
        <v>1480</v>
      </c>
      <c r="K22" s="6">
        <v>1630</v>
      </c>
      <c r="L22" s="6">
        <v>1339</v>
      </c>
      <c r="M22" s="6">
        <v>1881</v>
      </c>
      <c r="N22" s="29">
        <f>SUM(B22:M22)</f>
        <v>19036</v>
      </c>
    </row>
    <row r="23" spans="1:14">
      <c r="A23" s="2" t="s">
        <v>9</v>
      </c>
      <c r="B23" s="12">
        <v>8459</v>
      </c>
      <c r="C23" s="3">
        <v>5411</v>
      </c>
      <c r="D23" s="3">
        <v>6104</v>
      </c>
      <c r="E23" s="3">
        <v>5671</v>
      </c>
      <c r="F23" s="3">
        <v>5745</v>
      </c>
      <c r="G23" s="3">
        <v>5128</v>
      </c>
      <c r="H23" s="3">
        <v>6147</v>
      </c>
      <c r="I23" s="3">
        <v>5769</v>
      </c>
      <c r="J23" s="3">
        <v>6049</v>
      </c>
      <c r="K23" s="6">
        <v>5531</v>
      </c>
      <c r="L23" s="6">
        <v>4450</v>
      </c>
      <c r="M23" s="6">
        <v>5359</v>
      </c>
      <c r="N23" s="29">
        <f t="shared" ref="N23:N26" si="2">SUM(B23:M23)</f>
        <v>69823</v>
      </c>
    </row>
    <row r="24" spans="1:14">
      <c r="A24" s="2" t="s">
        <v>10</v>
      </c>
      <c r="B24" s="12">
        <v>9528</v>
      </c>
      <c r="C24" s="3">
        <v>7381</v>
      </c>
      <c r="D24" s="3">
        <v>7847</v>
      </c>
      <c r="E24" s="3">
        <v>8374</v>
      </c>
      <c r="F24" s="3">
        <v>8160</v>
      </c>
      <c r="G24" s="3">
        <v>6320</v>
      </c>
      <c r="H24" s="3">
        <v>9075</v>
      </c>
      <c r="I24" s="3">
        <v>9540</v>
      </c>
      <c r="J24" s="3">
        <v>7927</v>
      </c>
      <c r="K24" s="6">
        <v>8444</v>
      </c>
      <c r="L24" s="6">
        <v>6420</v>
      </c>
      <c r="M24" s="6">
        <v>10951</v>
      </c>
      <c r="N24" s="29">
        <f>SUM(B24:M24)</f>
        <v>99967</v>
      </c>
    </row>
    <row r="25" spans="1:14">
      <c r="A25" s="2" t="s">
        <v>11</v>
      </c>
      <c r="B25" s="13">
        <v>454</v>
      </c>
      <c r="C25" s="7">
        <v>249</v>
      </c>
      <c r="D25" s="7">
        <v>275</v>
      </c>
      <c r="E25" s="7">
        <v>223</v>
      </c>
      <c r="F25" s="7">
        <v>250</v>
      </c>
      <c r="G25" s="7">
        <v>275</v>
      </c>
      <c r="H25" s="7">
        <v>342</v>
      </c>
      <c r="I25" s="7">
        <v>251</v>
      </c>
      <c r="J25" s="7">
        <v>213</v>
      </c>
      <c r="K25" s="53">
        <v>238</v>
      </c>
      <c r="L25" s="53">
        <v>254</v>
      </c>
      <c r="M25" s="53">
        <v>207</v>
      </c>
      <c r="N25" s="29">
        <f t="shared" si="2"/>
        <v>3231</v>
      </c>
    </row>
    <row r="26" spans="1:14">
      <c r="A26" s="15" t="s">
        <v>7</v>
      </c>
      <c r="B26" s="28">
        <f t="shared" ref="B26:H26" si="3">SUM(B22:B25)</f>
        <v>20550</v>
      </c>
      <c r="C26" s="28">
        <f t="shared" si="3"/>
        <v>14222</v>
      </c>
      <c r="D26" s="28">
        <f t="shared" si="3"/>
        <v>15774</v>
      </c>
      <c r="E26" s="28">
        <f t="shared" si="3"/>
        <v>16192</v>
      </c>
      <c r="F26" s="28">
        <f t="shared" si="3"/>
        <v>15822</v>
      </c>
      <c r="G26" s="28">
        <f t="shared" si="3"/>
        <v>12880</v>
      </c>
      <c r="H26" s="28">
        <f t="shared" si="3"/>
        <v>17151</v>
      </c>
      <c r="I26" s="28">
        <f>SUM(I22:I25)</f>
        <v>17093</v>
      </c>
      <c r="J26" s="28">
        <f>SUM(J22:J25)</f>
        <v>15669</v>
      </c>
      <c r="K26" s="28">
        <f>SUM(K22:K25)</f>
        <v>15843</v>
      </c>
      <c r="L26" s="28">
        <f>SUM(L22:L25)</f>
        <v>12463</v>
      </c>
      <c r="M26" s="28">
        <f>SUM(M22:M25)</f>
        <v>18398</v>
      </c>
      <c r="N26" s="56">
        <f t="shared" si="2"/>
        <v>192057</v>
      </c>
    </row>
    <row r="27" spans="1:14">
      <c r="A27" s="2"/>
      <c r="B27" s="4"/>
      <c r="C27" s="1"/>
      <c r="D27" s="1"/>
      <c r="E27" s="1"/>
      <c r="F27" s="1"/>
      <c r="G27" s="1"/>
      <c r="H27" s="38"/>
      <c r="I27" s="38"/>
      <c r="J27" s="38"/>
      <c r="K27" s="38"/>
      <c r="L27" s="38"/>
      <c r="M27" s="38"/>
      <c r="N27" s="42"/>
    </row>
    <row r="28" spans="1:14">
      <c r="A28" s="15" t="s">
        <v>12</v>
      </c>
      <c r="B28" s="28">
        <f>SUM(B17+B26)</f>
        <v>517274</v>
      </c>
      <c r="C28" s="28">
        <f t="shared" ref="C28:N28" si="4">SUM(C17+C26)</f>
        <v>486615</v>
      </c>
      <c r="D28" s="28">
        <f t="shared" si="4"/>
        <v>549240</v>
      </c>
      <c r="E28" s="28">
        <f t="shared" si="4"/>
        <v>500017</v>
      </c>
      <c r="F28" s="28">
        <f t="shared" si="4"/>
        <v>439553</v>
      </c>
      <c r="G28" s="28">
        <f t="shared" si="4"/>
        <v>493727</v>
      </c>
      <c r="H28" s="28">
        <f t="shared" si="4"/>
        <v>583364</v>
      </c>
      <c r="I28" s="28">
        <f t="shared" si="4"/>
        <v>503202</v>
      </c>
      <c r="J28" s="28">
        <f t="shared" si="4"/>
        <v>340364</v>
      </c>
      <c r="K28" s="28">
        <f t="shared" si="4"/>
        <v>379822</v>
      </c>
      <c r="L28" s="28">
        <f t="shared" si="4"/>
        <v>447744</v>
      </c>
      <c r="M28" s="28">
        <f t="shared" si="4"/>
        <v>599878</v>
      </c>
      <c r="N28" s="28">
        <f t="shared" si="4"/>
        <v>5840800</v>
      </c>
    </row>
    <row r="29" spans="1:1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5" ht="15.75">
      <c r="A49" s="72" t="s">
        <v>4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43"/>
    </row>
    <row r="98" spans="1:14" ht="15.75">
      <c r="A98" s="71" t="s">
        <v>28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</row>
    <row r="147" spans="1:14" ht="20.25" thickBot="1">
      <c r="A147" s="59" t="s">
        <v>0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</row>
    <row r="148" spans="1:14" ht="17.25" thickTop="1">
      <c r="A148" s="61" t="s">
        <v>21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 ht="16.5">
      <c r="A149" s="68" t="s">
        <v>32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1:14" ht="16.5">
      <c r="A150" s="68">
        <v>2014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1:14" ht="15.75">
      <c r="A151" s="69" t="s">
        <v>1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</row>
    <row r="153" spans="1:14">
      <c r="A153" s="70" t="s">
        <v>2</v>
      </c>
      <c r="B153" s="65" t="s">
        <v>3</v>
      </c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7"/>
    </row>
    <row r="154" spans="1:14">
      <c r="A154" s="70"/>
      <c r="B154" s="10" t="s">
        <v>13</v>
      </c>
      <c r="C154" s="10" t="s">
        <v>14</v>
      </c>
      <c r="D154" s="10" t="s">
        <v>15</v>
      </c>
      <c r="E154" s="10" t="s">
        <v>16</v>
      </c>
      <c r="F154" s="10" t="s">
        <v>17</v>
      </c>
      <c r="G154" s="10" t="s">
        <v>18</v>
      </c>
      <c r="H154" s="10" t="s">
        <v>19</v>
      </c>
      <c r="I154" s="10" t="s">
        <v>33</v>
      </c>
      <c r="J154" s="10" t="s">
        <v>34</v>
      </c>
      <c r="K154" s="10" t="s">
        <v>35</v>
      </c>
      <c r="L154" s="10" t="s">
        <v>36</v>
      </c>
      <c r="M154" s="10" t="s">
        <v>37</v>
      </c>
      <c r="N154" s="30" t="s">
        <v>29</v>
      </c>
    </row>
    <row r="155" spans="1:14" ht="15.75">
      <c r="A155" s="14" t="s">
        <v>4</v>
      </c>
      <c r="B155" s="26"/>
      <c r="C155" s="17"/>
      <c r="D155" s="17"/>
      <c r="E155" s="17"/>
      <c r="F155" s="17"/>
      <c r="G155" s="5"/>
      <c r="H155" s="5"/>
      <c r="I155" s="5"/>
      <c r="J155" s="5"/>
      <c r="K155" s="5"/>
      <c r="L155" s="5"/>
      <c r="M155" s="5"/>
      <c r="N155" s="32"/>
    </row>
    <row r="156" spans="1:14">
      <c r="A156" s="2" t="s">
        <v>5</v>
      </c>
      <c r="B156" s="19">
        <v>147614</v>
      </c>
      <c r="C156" s="19">
        <v>110472</v>
      </c>
      <c r="D156" s="19">
        <v>128154</v>
      </c>
      <c r="E156" s="19">
        <v>129521</v>
      </c>
      <c r="F156" s="19">
        <v>131419</v>
      </c>
      <c r="G156" s="19">
        <v>132746</v>
      </c>
      <c r="H156" s="19">
        <v>163825</v>
      </c>
      <c r="I156" s="19">
        <v>175389</v>
      </c>
      <c r="J156" s="19">
        <v>126766</v>
      </c>
      <c r="K156" s="58">
        <v>121936</v>
      </c>
      <c r="L156" s="58">
        <v>123833</v>
      </c>
      <c r="M156" s="58">
        <v>125710</v>
      </c>
      <c r="N156" s="31">
        <f>SUM(B156:M156)</f>
        <v>1617385</v>
      </c>
    </row>
    <row r="157" spans="1:14">
      <c r="A157" s="2" t="s">
        <v>22</v>
      </c>
      <c r="B157" s="19">
        <v>47812</v>
      </c>
      <c r="C157" s="19">
        <v>44794</v>
      </c>
      <c r="D157" s="19">
        <v>54306</v>
      </c>
      <c r="E157" s="19">
        <v>42262</v>
      </c>
      <c r="F157" s="19">
        <v>25081</v>
      </c>
      <c r="G157" s="19">
        <v>23472</v>
      </c>
      <c r="H157" s="19">
        <v>24567</v>
      </c>
      <c r="I157" s="19">
        <v>25061</v>
      </c>
      <c r="J157" s="19">
        <v>19338</v>
      </c>
      <c r="K157" s="58">
        <v>18454</v>
      </c>
      <c r="L157" s="58">
        <v>23076</v>
      </c>
      <c r="M157" s="58">
        <v>29902</v>
      </c>
      <c r="N157" s="31">
        <f t="shared" ref="N157:N163" si="5">SUM(B157:M157)</f>
        <v>378125</v>
      </c>
    </row>
    <row r="158" spans="1:14">
      <c r="A158" s="2" t="s">
        <v>6</v>
      </c>
      <c r="B158" s="19">
        <v>289428</v>
      </c>
      <c r="C158" s="19">
        <v>266055</v>
      </c>
      <c r="D158" s="19">
        <v>300477</v>
      </c>
      <c r="E158" s="19">
        <v>273648</v>
      </c>
      <c r="F158" s="19">
        <v>226517</v>
      </c>
      <c r="G158" s="19">
        <v>235039</v>
      </c>
      <c r="H158" s="19">
        <v>270608</v>
      </c>
      <c r="I158" s="19">
        <v>258300</v>
      </c>
      <c r="J158" s="19">
        <v>160203</v>
      </c>
      <c r="K158" s="58">
        <v>169281</v>
      </c>
      <c r="L158" s="58">
        <v>203715</v>
      </c>
      <c r="M158" s="58">
        <v>244983</v>
      </c>
      <c r="N158" s="31">
        <f>SUM(B158:M158)</f>
        <v>2898254</v>
      </c>
    </row>
    <row r="159" spans="1:14">
      <c r="A159" s="2" t="s">
        <v>25</v>
      </c>
      <c r="B159" s="19">
        <v>15292</v>
      </c>
      <c r="C159" s="19">
        <v>13227</v>
      </c>
      <c r="D159" s="19">
        <v>15464</v>
      </c>
      <c r="E159" s="19">
        <v>11484</v>
      </c>
      <c r="F159" s="19">
        <v>9150</v>
      </c>
      <c r="G159" s="19">
        <v>8068</v>
      </c>
      <c r="H159" s="19">
        <v>8674</v>
      </c>
      <c r="I159" s="19">
        <v>9860</v>
      </c>
      <c r="J159" s="19">
        <v>5721</v>
      </c>
      <c r="K159" s="58">
        <v>3530</v>
      </c>
      <c r="L159" s="58">
        <v>6675</v>
      </c>
      <c r="M159" s="58">
        <v>8020</v>
      </c>
      <c r="N159" s="31">
        <f>SUM(B159:M159)</f>
        <v>115165</v>
      </c>
    </row>
    <row r="160" spans="1:14">
      <c r="A160" s="2" t="s">
        <v>24</v>
      </c>
      <c r="B160" s="19">
        <v>54965</v>
      </c>
      <c r="C160" s="19">
        <v>38565</v>
      </c>
      <c r="D160" s="19">
        <v>52724</v>
      </c>
      <c r="E160" s="19">
        <v>51298</v>
      </c>
      <c r="F160" s="19">
        <v>47645</v>
      </c>
      <c r="G160" s="19">
        <v>51088</v>
      </c>
      <c r="H160" s="19">
        <v>71906</v>
      </c>
      <c r="I160" s="19">
        <v>85483</v>
      </c>
      <c r="J160" s="19">
        <v>54555</v>
      </c>
      <c r="K160" s="58">
        <v>43075</v>
      </c>
      <c r="L160" s="58">
        <v>38675</v>
      </c>
      <c r="M160" s="58">
        <v>40537</v>
      </c>
      <c r="N160" s="31">
        <f t="shared" si="5"/>
        <v>630516</v>
      </c>
    </row>
    <row r="161" spans="1:14">
      <c r="A161" s="2" t="s">
        <v>23</v>
      </c>
      <c r="B161" s="19">
        <v>1836</v>
      </c>
      <c r="C161" s="19">
        <v>1578</v>
      </c>
      <c r="D161" s="19">
        <v>1958</v>
      </c>
      <c r="E161" s="19">
        <v>1795</v>
      </c>
      <c r="F161" s="19">
        <v>1862</v>
      </c>
      <c r="G161" s="19">
        <v>1637</v>
      </c>
      <c r="H161" s="19">
        <v>1447</v>
      </c>
      <c r="I161" s="19">
        <v>1922</v>
      </c>
      <c r="J161" s="19">
        <v>1489</v>
      </c>
      <c r="K161" s="58">
        <v>1601</v>
      </c>
      <c r="L161" s="58">
        <v>1708</v>
      </c>
      <c r="M161" s="58">
        <v>1667</v>
      </c>
      <c r="N161" s="31">
        <f t="shared" si="5"/>
        <v>20500</v>
      </c>
    </row>
    <row r="162" spans="1:14">
      <c r="A162" s="2" t="s">
        <v>26</v>
      </c>
      <c r="B162" s="3">
        <v>7859</v>
      </c>
      <c r="C162" s="3">
        <v>7113</v>
      </c>
      <c r="D162" s="3">
        <v>8384</v>
      </c>
      <c r="E162" s="3">
        <v>7434</v>
      </c>
      <c r="F162" s="3">
        <v>3872</v>
      </c>
      <c r="G162" s="8">
        <v>3481</v>
      </c>
      <c r="H162" s="8">
        <v>3667</v>
      </c>
      <c r="I162" s="8">
        <v>4036</v>
      </c>
      <c r="J162" s="8">
        <v>2593</v>
      </c>
      <c r="K162" s="58">
        <v>2238</v>
      </c>
      <c r="L162" s="58">
        <v>3191</v>
      </c>
      <c r="M162" s="58">
        <v>3598</v>
      </c>
      <c r="N162" s="31">
        <f t="shared" si="5"/>
        <v>57466</v>
      </c>
    </row>
    <row r="163" spans="1:14">
      <c r="A163" s="33" t="s">
        <v>7</v>
      </c>
      <c r="B163" s="28">
        <f t="shared" ref="B163:M163" si="6">SUM(B156:B162)</f>
        <v>564806</v>
      </c>
      <c r="C163" s="28">
        <f t="shared" si="6"/>
        <v>481804</v>
      </c>
      <c r="D163" s="28">
        <f t="shared" si="6"/>
        <v>561467</v>
      </c>
      <c r="E163" s="28">
        <f t="shared" si="6"/>
        <v>517442</v>
      </c>
      <c r="F163" s="28">
        <f t="shared" si="6"/>
        <v>445546</v>
      </c>
      <c r="G163" s="28">
        <f t="shared" si="6"/>
        <v>455531</v>
      </c>
      <c r="H163" s="28">
        <f t="shared" si="6"/>
        <v>544694</v>
      </c>
      <c r="I163" s="28">
        <f t="shared" si="6"/>
        <v>560051</v>
      </c>
      <c r="J163" s="28">
        <f t="shared" si="6"/>
        <v>370665</v>
      </c>
      <c r="K163" s="28">
        <f t="shared" si="6"/>
        <v>360115</v>
      </c>
      <c r="L163" s="28">
        <f t="shared" si="6"/>
        <v>400873</v>
      </c>
      <c r="M163" s="28">
        <f t="shared" si="6"/>
        <v>454417</v>
      </c>
      <c r="N163" s="57">
        <f t="shared" si="5"/>
        <v>5717411</v>
      </c>
    </row>
    <row r="164" spans="1:14">
      <c r="A164" s="48"/>
      <c r="B164" s="49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1"/>
    </row>
    <row r="165" spans="1:14">
      <c r="A165" s="70" t="s">
        <v>2</v>
      </c>
      <c r="B165" s="65" t="s">
        <v>3</v>
      </c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7"/>
    </row>
    <row r="166" spans="1:14">
      <c r="A166" s="70"/>
      <c r="B166" s="30" t="s">
        <v>13</v>
      </c>
      <c r="C166" s="30" t="s">
        <v>14</v>
      </c>
      <c r="D166" s="30" t="s">
        <v>15</v>
      </c>
      <c r="E166" s="30" t="s">
        <v>16</v>
      </c>
      <c r="F166" s="30" t="s">
        <v>17</v>
      </c>
      <c r="G166" s="30" t="s">
        <v>18</v>
      </c>
      <c r="H166" s="30" t="s">
        <v>19</v>
      </c>
      <c r="I166" s="30" t="s">
        <v>33</v>
      </c>
      <c r="J166" s="10" t="s">
        <v>34</v>
      </c>
      <c r="K166" s="10" t="s">
        <v>35</v>
      </c>
      <c r="L166" s="10" t="s">
        <v>36</v>
      </c>
      <c r="M166" s="10" t="s">
        <v>37</v>
      </c>
      <c r="N166" s="30" t="s">
        <v>29</v>
      </c>
    </row>
    <row r="167" spans="1:14" ht="15.75">
      <c r="A167" s="35" t="s">
        <v>27</v>
      </c>
      <c r="B167" s="44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6"/>
    </row>
    <row r="168" spans="1:14">
      <c r="A168" s="2" t="s">
        <v>8</v>
      </c>
      <c r="B168" s="6">
        <v>1060</v>
      </c>
      <c r="C168" s="6">
        <v>900</v>
      </c>
      <c r="D168" s="6">
        <v>1188</v>
      </c>
      <c r="E168" s="6">
        <v>1291</v>
      </c>
      <c r="F168" s="6">
        <v>946</v>
      </c>
      <c r="G168" s="47">
        <v>798</v>
      </c>
      <c r="H168" s="6">
        <v>1288</v>
      </c>
      <c r="I168" s="6">
        <v>894</v>
      </c>
      <c r="J168" s="6">
        <v>909</v>
      </c>
      <c r="K168" s="6">
        <v>1102</v>
      </c>
      <c r="L168" s="6">
        <v>1198</v>
      </c>
      <c r="M168" s="6">
        <v>1320</v>
      </c>
      <c r="N168" s="29">
        <f>SUM(B168:M168)</f>
        <v>12894</v>
      </c>
    </row>
    <row r="169" spans="1:14">
      <c r="A169" s="2" t="s">
        <v>9</v>
      </c>
      <c r="B169" s="3">
        <v>3809</v>
      </c>
      <c r="C169" s="3">
        <v>3742</v>
      </c>
      <c r="D169" s="3">
        <v>3824</v>
      </c>
      <c r="E169" s="3">
        <v>4020</v>
      </c>
      <c r="F169" s="3">
        <v>3278</v>
      </c>
      <c r="G169" s="8">
        <v>3908</v>
      </c>
      <c r="H169" s="3">
        <v>4502</v>
      </c>
      <c r="I169" s="3">
        <v>3937</v>
      </c>
      <c r="J169" s="3">
        <v>4083</v>
      </c>
      <c r="K169" s="6">
        <v>4075</v>
      </c>
      <c r="L169" s="6">
        <v>3287</v>
      </c>
      <c r="M169" s="6">
        <v>4211</v>
      </c>
      <c r="N169" s="29">
        <f t="shared" ref="N169:N171" si="7">SUM(B169:M169)</f>
        <v>46676</v>
      </c>
    </row>
    <row r="170" spans="1:14">
      <c r="A170" s="2" t="s">
        <v>10</v>
      </c>
      <c r="B170" s="3">
        <v>5908</v>
      </c>
      <c r="C170" s="3">
        <v>5236</v>
      </c>
      <c r="D170" s="3">
        <v>7520</v>
      </c>
      <c r="E170" s="3">
        <v>6401</v>
      </c>
      <c r="F170" s="3">
        <v>5703</v>
      </c>
      <c r="G170" s="8">
        <v>4703</v>
      </c>
      <c r="H170" s="3">
        <v>7097</v>
      </c>
      <c r="I170" s="3">
        <v>6959</v>
      </c>
      <c r="J170" s="3">
        <v>5888</v>
      </c>
      <c r="K170" s="6">
        <v>6615</v>
      </c>
      <c r="L170" s="6">
        <v>5032</v>
      </c>
      <c r="M170" s="6">
        <v>6830</v>
      </c>
      <c r="N170" s="29">
        <f>SUM(B170:M170)</f>
        <v>73892</v>
      </c>
    </row>
    <row r="171" spans="1:14">
      <c r="A171" s="2" t="s">
        <v>11</v>
      </c>
      <c r="B171" s="7">
        <v>123</v>
      </c>
      <c r="C171" s="7">
        <v>184</v>
      </c>
      <c r="D171" s="7">
        <v>135</v>
      </c>
      <c r="E171" s="7">
        <v>123</v>
      </c>
      <c r="F171" s="7">
        <v>110</v>
      </c>
      <c r="G171" s="9">
        <v>125</v>
      </c>
      <c r="H171" s="7">
        <v>235</v>
      </c>
      <c r="I171" s="7">
        <v>119</v>
      </c>
      <c r="J171" s="7">
        <v>90</v>
      </c>
      <c r="K171" s="53">
        <v>123</v>
      </c>
      <c r="L171" s="53">
        <v>115</v>
      </c>
      <c r="M171" s="53">
        <v>116</v>
      </c>
      <c r="N171" s="29">
        <f t="shared" si="7"/>
        <v>1598</v>
      </c>
    </row>
    <row r="172" spans="1:14">
      <c r="A172" s="15" t="s">
        <v>7</v>
      </c>
      <c r="B172" s="28">
        <f>SUM(B168:B171)</f>
        <v>10900</v>
      </c>
      <c r="C172" s="28">
        <f t="shared" ref="C172:J172" si="8">SUM(C168:C171)</f>
        <v>10062</v>
      </c>
      <c r="D172" s="28">
        <f t="shared" si="8"/>
        <v>12667</v>
      </c>
      <c r="E172" s="28">
        <f t="shared" si="8"/>
        <v>11835</v>
      </c>
      <c r="F172" s="28">
        <f t="shared" si="8"/>
        <v>10037</v>
      </c>
      <c r="G172" s="28">
        <f t="shared" si="8"/>
        <v>9534</v>
      </c>
      <c r="H172" s="28">
        <f t="shared" si="8"/>
        <v>13122</v>
      </c>
      <c r="I172" s="28">
        <f t="shared" si="8"/>
        <v>11909</v>
      </c>
      <c r="J172" s="28">
        <f t="shared" si="8"/>
        <v>10970</v>
      </c>
      <c r="K172" s="34">
        <f>SUM(K168:K171)</f>
        <v>11915</v>
      </c>
      <c r="L172" s="34">
        <f>SUM(L168:L171)</f>
        <v>9632</v>
      </c>
      <c r="M172" s="34">
        <f>SUM(M168:M171)</f>
        <v>12477</v>
      </c>
      <c r="N172" s="56">
        <f>SUM(B172:M172)</f>
        <v>135060</v>
      </c>
    </row>
    <row r="173" spans="1:14">
      <c r="A173" s="2"/>
      <c r="B173" s="27"/>
      <c r="C173" s="5"/>
      <c r="D173" s="5"/>
      <c r="E173" s="5"/>
      <c r="F173" s="5"/>
      <c r="G173" s="5"/>
      <c r="H173" s="39"/>
      <c r="I173" s="39"/>
      <c r="J173" s="39"/>
      <c r="K173" s="39"/>
      <c r="L173" s="39"/>
      <c r="M173" s="39"/>
      <c r="N173" s="39"/>
    </row>
    <row r="174" spans="1:14">
      <c r="A174" s="40" t="s">
        <v>30</v>
      </c>
      <c r="B174" s="41">
        <f t="shared" ref="B174:M174" si="9">SUM(B163+B172)</f>
        <v>575706</v>
      </c>
      <c r="C174" s="41">
        <f t="shared" si="9"/>
        <v>491866</v>
      </c>
      <c r="D174" s="41">
        <f t="shared" si="9"/>
        <v>574134</v>
      </c>
      <c r="E174" s="41">
        <f t="shared" si="9"/>
        <v>529277</v>
      </c>
      <c r="F174" s="41">
        <f t="shared" si="9"/>
        <v>455583</v>
      </c>
      <c r="G174" s="41">
        <f t="shared" si="9"/>
        <v>465065</v>
      </c>
      <c r="H174" s="41">
        <f t="shared" si="9"/>
        <v>557816</v>
      </c>
      <c r="I174" s="41">
        <f t="shared" si="9"/>
        <v>571960</v>
      </c>
      <c r="J174" s="41">
        <f t="shared" si="9"/>
        <v>381635</v>
      </c>
      <c r="K174" s="41">
        <f t="shared" si="9"/>
        <v>372030</v>
      </c>
      <c r="L174" s="41">
        <f t="shared" si="9"/>
        <v>410505</v>
      </c>
      <c r="M174" s="41">
        <f t="shared" si="9"/>
        <v>466894</v>
      </c>
      <c r="N174" s="41">
        <f>SUM(B174:M174)</f>
        <v>5852471</v>
      </c>
    </row>
    <row r="195" spans="1:14" ht="15.75">
      <c r="A195" s="72" t="s">
        <v>4</v>
      </c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244" spans="1:14" ht="15.75">
      <c r="A244" s="71" t="s">
        <v>28</v>
      </c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</row>
  </sheetData>
  <mergeCells count="23">
    <mergeCell ref="A195:N195"/>
    <mergeCell ref="A244:N244"/>
    <mergeCell ref="A147:N147"/>
    <mergeCell ref="A148:N148"/>
    <mergeCell ref="A149:N149"/>
    <mergeCell ref="A150:N150"/>
    <mergeCell ref="A151:N151"/>
    <mergeCell ref="A1:N1"/>
    <mergeCell ref="A2:N2"/>
    <mergeCell ref="B19:N19"/>
    <mergeCell ref="B165:N165"/>
    <mergeCell ref="A3:N3"/>
    <mergeCell ref="A4:N4"/>
    <mergeCell ref="A5:N5"/>
    <mergeCell ref="A165:A166"/>
    <mergeCell ref="A19:A20"/>
    <mergeCell ref="A98:N98"/>
    <mergeCell ref="A49:N49"/>
    <mergeCell ref="A7:A8"/>
    <mergeCell ref="A6:N6"/>
    <mergeCell ref="B153:N153"/>
    <mergeCell ref="B7:N7"/>
    <mergeCell ref="A153:A154"/>
  </mergeCells>
  <pageMargins left="0.70866141732283472" right="0.70866141732283472" top="0.74803149606299213" bottom="0.74803149606299213" header="0.31496062992125984" footer="0.31496062992125984"/>
  <pageSetup scale="70" orientation="landscape" horizontalDpi="720" verticalDpi="72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Estadisticas</cp:lastModifiedBy>
  <cp:lastPrinted>2015-01-27T20:27:07Z</cp:lastPrinted>
  <dcterms:created xsi:type="dcterms:W3CDTF">2014-09-02T15:59:28Z</dcterms:created>
  <dcterms:modified xsi:type="dcterms:W3CDTF">2015-01-27T20:27:52Z</dcterms:modified>
</cp:coreProperties>
</file>