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esktop\estadisticas web\"/>
    </mc:Choice>
  </mc:AlternateContent>
  <bookViews>
    <workbookView xWindow="0" yWindow="450" windowWidth="2370" windowHeight="0"/>
  </bookViews>
  <sheets>
    <sheet name="Entrada" sheetId="1" r:id="rId1"/>
    <sheet name="Salida" sheetId="2" r:id="rId2"/>
  </sheets>
  <calcPr calcId="152511"/>
</workbook>
</file>

<file path=xl/calcChain.xml><?xml version="1.0" encoding="utf-8"?>
<calcChain xmlns="http://schemas.openxmlformats.org/spreadsheetml/2006/main">
  <c r="N23" i="2" l="1"/>
  <c r="N24" i="2"/>
  <c r="N25" i="2"/>
  <c r="N22" i="2"/>
  <c r="C26" i="2"/>
  <c r="D26" i="2"/>
  <c r="E26" i="2"/>
  <c r="F26" i="2"/>
  <c r="G26" i="2"/>
  <c r="H26" i="2"/>
  <c r="I26" i="2"/>
  <c r="J26" i="2"/>
  <c r="K26" i="2"/>
  <c r="L26" i="2"/>
  <c r="M26" i="2"/>
  <c r="B26" i="2"/>
  <c r="C26" i="1"/>
  <c r="D26" i="1"/>
  <c r="E26" i="1"/>
  <c r="F26" i="1"/>
  <c r="G26" i="1"/>
  <c r="H26" i="1"/>
  <c r="I26" i="1"/>
  <c r="J26" i="1"/>
  <c r="K26" i="1"/>
  <c r="L26" i="1"/>
  <c r="M26" i="1"/>
  <c r="B26" i="1"/>
  <c r="N26" i="2" l="1"/>
  <c r="M17" i="2"/>
  <c r="M28" i="2" s="1"/>
  <c r="L17" i="2"/>
  <c r="L28" i="2" s="1"/>
  <c r="K17" i="2"/>
  <c r="K28" i="2" s="1"/>
  <c r="J17" i="2"/>
  <c r="J28" i="2" s="1"/>
  <c r="I17" i="2"/>
  <c r="I28" i="2" s="1"/>
  <c r="H17" i="2"/>
  <c r="H28" i="2" s="1"/>
  <c r="G17" i="2"/>
  <c r="G28" i="2" s="1"/>
  <c r="F17" i="2"/>
  <c r="F28" i="2" s="1"/>
  <c r="E17" i="2"/>
  <c r="E28" i="2" s="1"/>
  <c r="D17" i="2"/>
  <c r="D28" i="2" s="1"/>
  <c r="C17" i="2"/>
  <c r="C28" i="2" s="1"/>
  <c r="B17" i="2"/>
  <c r="B28" i="2" s="1"/>
  <c r="N16" i="2"/>
  <c r="N15" i="2"/>
  <c r="N14" i="2"/>
  <c r="N13" i="2"/>
  <c r="N12" i="2"/>
  <c r="N11" i="2"/>
  <c r="N10" i="2"/>
  <c r="N23" i="1"/>
  <c r="N22" i="1"/>
  <c r="N25" i="1"/>
  <c r="N24" i="1"/>
  <c r="C17" i="1"/>
  <c r="D17" i="1"/>
  <c r="B17" i="1"/>
  <c r="N11" i="1"/>
  <c r="N12" i="1"/>
  <c r="N13" i="1"/>
  <c r="N14" i="1"/>
  <c r="N15" i="1"/>
  <c r="N16" i="1"/>
  <c r="N10" i="1"/>
  <c r="M17" i="1"/>
  <c r="L17" i="1"/>
  <c r="K17" i="1"/>
  <c r="N26" i="1" l="1"/>
  <c r="N28" i="2"/>
  <c r="N17" i="2"/>
  <c r="L28" i="1"/>
  <c r="K28" i="1"/>
  <c r="M28" i="1"/>
  <c r="J17" i="1" l="1"/>
  <c r="J28" i="1" s="1"/>
  <c r="I17" i="1"/>
  <c r="I28" i="1" l="1"/>
  <c r="H17" i="1"/>
  <c r="G17" i="1"/>
  <c r="F17" i="1"/>
  <c r="E17" i="1"/>
  <c r="N17" i="1" l="1"/>
  <c r="C28" i="1"/>
  <c r="E28" i="1"/>
  <c r="G28" i="1"/>
  <c r="D28" i="1"/>
  <c r="F28" i="1"/>
  <c r="H28" i="1"/>
  <c r="B28" i="1"/>
  <c r="N28" i="1" l="1"/>
</calcChain>
</file>

<file path=xl/sharedStrings.xml><?xml version="1.0" encoding="utf-8"?>
<sst xmlns="http://schemas.openxmlformats.org/spreadsheetml/2006/main" count="100" uniqueCount="37">
  <si>
    <t>Dirección General de Migración</t>
  </si>
  <si>
    <t>Departamento de Estadísticas</t>
  </si>
  <si>
    <t>Ubicacion</t>
  </si>
  <si>
    <t>Salida</t>
  </si>
  <si>
    <t>Aeropuertos</t>
  </si>
  <si>
    <t>Internacional Las Americas, Santo Domingo</t>
  </si>
  <si>
    <t xml:space="preserve">Internacional Punta Cana </t>
  </si>
  <si>
    <t xml:space="preserve">Sub-Total </t>
  </si>
  <si>
    <t>Elias Piña</t>
  </si>
  <si>
    <t>Dajabon</t>
  </si>
  <si>
    <t>Jimaní</t>
  </si>
  <si>
    <t xml:space="preserve">Pedernales </t>
  </si>
  <si>
    <t xml:space="preserve">Total General </t>
  </si>
  <si>
    <t>Enero</t>
  </si>
  <si>
    <t>Febrero</t>
  </si>
  <si>
    <t>Marzo</t>
  </si>
  <si>
    <t>Abril</t>
  </si>
  <si>
    <t>Mayo</t>
  </si>
  <si>
    <t>Junio</t>
  </si>
  <si>
    <t>Julio</t>
  </si>
  <si>
    <t>Entrada</t>
  </si>
  <si>
    <t>Movimiento Internacional de Pasajeros por Meses</t>
  </si>
  <si>
    <t xml:space="preserve">Internacional Gregorio Luperon, Puerto Plata </t>
  </si>
  <si>
    <t>Internacional Dr. Joaquin Balaquer, La Isabela</t>
  </si>
  <si>
    <t>Internacional del Cibao</t>
  </si>
  <si>
    <t xml:space="preserve">Internacional de La Romana </t>
  </si>
  <si>
    <t>Internacional Profesor Juan Bosch, El Catey (Samana)</t>
  </si>
  <si>
    <t xml:space="preserve">Puestos Fronterizos </t>
  </si>
  <si>
    <t>Total</t>
  </si>
  <si>
    <t>Total General</t>
  </si>
  <si>
    <t>Entrada Aeropuertos y Puestos Fronterizos</t>
  </si>
  <si>
    <t>Salida Aeropuertos y Puestos Fronterizos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</si>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</sst>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sz val="10"/>
      <name val="Tahoma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 MT"/>
    </font>
    <font>
      <sz val="10"/>
      <name val="tahoma"/>
      <family val="2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0" fontId="14" fillId="0" borderId="0"/>
  </cellStyleXfs>
  <cellXfs count="75">
    <xf numFmtId="0" fontId="0" fillId="0" borderId="0" xfId="0"/>
    <xf numFmtId="164" fontId="5" fillId="0" borderId="0" xfId="3" applyNumberFormat="1" applyFont="1"/>
    <xf numFmtId="0" fontId="5" fillId="0" borderId="4" xfId="2" applyFont="1" applyBorder="1"/>
    <xf numFmtId="164" fontId="5" fillId="0" borderId="4" xfId="3" applyNumberFormat="1" applyFont="1" applyBorder="1"/>
    <xf numFmtId="164" fontId="5" fillId="0" borderId="0" xfId="3" applyNumberFormat="1" applyFont="1" applyBorder="1"/>
    <xf numFmtId="0" fontId="5" fillId="0" borderId="0" xfId="2" applyFont="1" applyBorder="1"/>
    <xf numFmtId="164" fontId="5" fillId="0" borderId="3" xfId="3" applyNumberFormat="1" applyFont="1" applyBorder="1"/>
    <xf numFmtId="164" fontId="5" fillId="0" borderId="7" xfId="3" applyNumberFormat="1" applyFont="1" applyBorder="1"/>
    <xf numFmtId="164" fontId="5" fillId="0" borderId="4" xfId="2" applyNumberFormat="1" applyFont="1" applyBorder="1"/>
    <xf numFmtId="164" fontId="5" fillId="0" borderId="7" xfId="2" applyNumberFormat="1" applyFont="1" applyBorder="1"/>
    <xf numFmtId="0" fontId="6" fillId="0" borderId="4" xfId="2" applyFont="1" applyFill="1" applyBorder="1" applyAlignment="1">
      <alignment horizontal="center"/>
    </xf>
    <xf numFmtId="164" fontId="5" fillId="0" borderId="11" xfId="3" applyNumberFormat="1" applyFont="1" applyBorder="1"/>
    <xf numFmtId="164" fontId="5" fillId="0" borderId="9" xfId="3" applyNumberFormat="1" applyFont="1" applyBorder="1"/>
    <xf numFmtId="164" fontId="5" fillId="0" borderId="12" xfId="3" applyNumberFormat="1" applyFont="1" applyBorder="1"/>
    <xf numFmtId="0" fontId="4" fillId="0" borderId="4" xfId="2" applyFont="1" applyFill="1" applyBorder="1" applyAlignment="1">
      <alignment horizontal="left"/>
    </xf>
    <xf numFmtId="0" fontId="6" fillId="2" borderId="4" xfId="2" applyFont="1" applyFill="1" applyBorder="1"/>
    <xf numFmtId="0" fontId="4" fillId="0" borderId="4" xfId="2" applyFont="1" applyBorder="1"/>
    <xf numFmtId="0" fontId="5" fillId="0" borderId="0" xfId="2" applyFont="1" applyFill="1" applyBorder="1" applyAlignment="1">
      <alignment horizontal="center"/>
    </xf>
    <xf numFmtId="164" fontId="5" fillId="0" borderId="4" xfId="4" applyNumberFormat="1" applyFont="1" applyFill="1" applyBorder="1"/>
    <xf numFmtId="164" fontId="5" fillId="0" borderId="4" xfId="1" applyNumberFormat="1" applyFont="1" applyFill="1" applyBorder="1"/>
    <xf numFmtId="164" fontId="5" fillId="0" borderId="4" xfId="5" applyNumberFormat="1" applyFont="1" applyFill="1" applyBorder="1"/>
    <xf numFmtId="164" fontId="5" fillId="0" borderId="4" xfId="8" applyNumberFormat="1" applyFont="1" applyFill="1" applyBorder="1"/>
    <xf numFmtId="164" fontId="5" fillId="0" borderId="4" xfId="7" applyNumberFormat="1" applyFont="1" applyFill="1" applyBorder="1"/>
    <xf numFmtId="164" fontId="5" fillId="0" borderId="4" xfId="9" applyNumberFormat="1" applyFont="1" applyFill="1" applyBorder="1"/>
    <xf numFmtId="164" fontId="5" fillId="0" borderId="4" xfId="6" applyNumberFormat="1" applyFont="1" applyFill="1" applyBorder="1"/>
    <xf numFmtId="164" fontId="5" fillId="0" borderId="4" xfId="10" applyNumberFormat="1" applyFont="1" applyFill="1" applyBorder="1"/>
    <xf numFmtId="0" fontId="5" fillId="0" borderId="10" xfId="2" applyFont="1" applyFill="1" applyBorder="1" applyAlignment="1">
      <alignment horizontal="center"/>
    </xf>
    <xf numFmtId="0" fontId="5" fillId="0" borderId="10" xfId="2" applyFont="1" applyBorder="1"/>
    <xf numFmtId="164" fontId="6" fillId="2" borderId="4" xfId="2" applyNumberFormat="1" applyFont="1" applyFill="1" applyBorder="1"/>
    <xf numFmtId="164" fontId="6" fillId="0" borderId="3" xfId="3" applyNumberFormat="1" applyFont="1" applyBorder="1"/>
    <xf numFmtId="0" fontId="6" fillId="0" borderId="7" xfId="2" applyFont="1" applyFill="1" applyBorder="1" applyAlignment="1">
      <alignment horizontal="center"/>
    </xf>
    <xf numFmtId="164" fontId="6" fillId="0" borderId="3" xfId="4" applyNumberFormat="1" applyFont="1" applyFill="1" applyBorder="1"/>
    <xf numFmtId="0" fontId="5" fillId="0" borderId="9" xfId="2" applyFont="1" applyFill="1" applyBorder="1" applyAlignment="1">
      <alignment horizontal="center"/>
    </xf>
    <xf numFmtId="0" fontId="6" fillId="2" borderId="7" xfId="2" applyFont="1" applyFill="1" applyBorder="1"/>
    <xf numFmtId="0" fontId="4" fillId="0" borderId="3" xfId="2" applyFont="1" applyBorder="1"/>
    <xf numFmtId="0" fontId="6" fillId="0" borderId="0" xfId="2" applyFont="1" applyFill="1" applyBorder="1"/>
    <xf numFmtId="164" fontId="6" fillId="0" borderId="0" xfId="2" applyNumberFormat="1" applyFont="1" applyFill="1" applyBorder="1"/>
    <xf numFmtId="0" fontId="5" fillId="0" borderId="8" xfId="2" applyFont="1" applyBorder="1"/>
    <xf numFmtId="0" fontId="5" fillId="0" borderId="6" xfId="2" applyFont="1" applyBorder="1"/>
    <xf numFmtId="0" fontId="6" fillId="5" borderId="4" xfId="2" applyFont="1" applyFill="1" applyBorder="1"/>
    <xf numFmtId="164" fontId="10" fillId="5" borderId="4" xfId="0" applyNumberFormat="1" applyFont="1" applyFill="1" applyBorder="1"/>
    <xf numFmtId="0" fontId="5" fillId="0" borderId="9" xfId="2" applyFont="1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164" fontId="5" fillId="0" borderId="3" xfId="2" applyNumberFormat="1" applyFont="1" applyBorder="1"/>
    <xf numFmtId="0" fontId="6" fillId="0" borderId="7" xfId="2" applyFont="1" applyFill="1" applyBorder="1"/>
    <xf numFmtId="164" fontId="6" fillId="0" borderId="5" xfId="2" applyNumberFormat="1" applyFont="1" applyFill="1" applyBorder="1"/>
    <xf numFmtId="164" fontId="6" fillId="0" borderId="6" xfId="2" applyNumberFormat="1" applyFont="1" applyFill="1" applyBorder="1"/>
    <xf numFmtId="164" fontId="6" fillId="0" borderId="9" xfId="2" applyNumberFormat="1" applyFont="1" applyFill="1" applyBorder="1"/>
    <xf numFmtId="0" fontId="6" fillId="0" borderId="4" xfId="2" applyFont="1" applyFill="1" applyBorder="1"/>
    <xf numFmtId="164" fontId="5" fillId="0" borderId="14" xfId="3" applyNumberFormat="1" applyFont="1" applyBorder="1"/>
    <xf numFmtId="3" fontId="13" fillId="0" borderId="4" xfId="11" applyNumberFormat="1" applyFont="1" applyFill="1" applyBorder="1"/>
    <xf numFmtId="164" fontId="6" fillId="5" borderId="3" xfId="4" applyNumberFormat="1" applyFont="1" applyFill="1" applyBorder="1"/>
    <xf numFmtId="3" fontId="13" fillId="0" borderId="4" xfId="12" applyNumberFormat="1" applyFont="1" applyFill="1" applyBorder="1"/>
    <xf numFmtId="3" fontId="5" fillId="0" borderId="4" xfId="11" applyNumberFormat="1" applyFont="1" applyFill="1" applyBorder="1"/>
    <xf numFmtId="0" fontId="5" fillId="0" borderId="11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0" fontId="7" fillId="3" borderId="5" xfId="2" applyFont="1" applyFill="1" applyBorder="1" applyAlignment="1">
      <alignment horizontal="center"/>
    </xf>
    <xf numFmtId="0" fontId="7" fillId="3" borderId="6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7" fillId="4" borderId="5" xfId="2" applyFont="1" applyFill="1" applyBorder="1" applyAlignment="1">
      <alignment horizontal="center"/>
    </xf>
    <xf numFmtId="0" fontId="7" fillId="4" borderId="6" xfId="2" applyFont="1" applyFill="1" applyBorder="1" applyAlignment="1">
      <alignment horizontal="center"/>
    </xf>
    <xf numFmtId="0" fontId="7" fillId="4" borderId="9" xfId="2" applyFont="1" applyFill="1" applyBorder="1" applyAlignment="1">
      <alignment horizontal="center"/>
    </xf>
    <xf numFmtId="0" fontId="8" fillId="0" borderId="15" xfId="2" applyFont="1" applyBorder="1" applyAlignment="1">
      <alignment horizontal="center"/>
    </xf>
    <xf numFmtId="0" fontId="8" fillId="0" borderId="16" xfId="2" applyFont="1" applyBorder="1" applyAlignment="1">
      <alignment horizontal="center"/>
    </xf>
  </cellXfs>
  <cellStyles count="13">
    <cellStyle name="Millares" xfId="1" builtinId="3"/>
    <cellStyle name="Millares 2" xfId="3"/>
    <cellStyle name="Millares 3" xfId="4"/>
    <cellStyle name="Millares 4" xfId="5"/>
    <cellStyle name="Millares 5" xfId="6"/>
    <cellStyle name="Millares 6" xfId="7"/>
    <cellStyle name="Millares 7" xfId="8"/>
    <cellStyle name="Millares 8" xfId="9"/>
    <cellStyle name="Millares 9" xfId="10"/>
    <cellStyle name="Normal" xfId="0" builtinId="0"/>
    <cellStyle name="Normal 2" xfId="2"/>
    <cellStyle name="Normal_2lleg_total_2005" xfId="12"/>
    <cellStyle name="Normal_TECHO_LLEGA_2006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tabSelected="1" workbookViewId="0">
      <selection activeCell="M26" sqref="M26"/>
    </sheetView>
  </sheetViews>
  <sheetFormatPr baseColWidth="10" defaultRowHeight="15"/>
  <cols>
    <col min="1" max="1" width="42.5703125" bestFit="1" customWidth="1"/>
    <col min="2" max="9" width="8.5703125" bestFit="1" customWidth="1"/>
    <col min="10" max="10" width="9.85546875" bestFit="1" customWidth="1"/>
    <col min="11" max="13" width="9.85546875" customWidth="1"/>
    <col min="14" max="14" width="10" bestFit="1" customWidth="1"/>
  </cols>
  <sheetData>
    <row r="1" spans="1:14" ht="20.25" thickBo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7.25" thickTop="1">
      <c r="A2" s="61" t="s">
        <v>21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6.5">
      <c r="A3" s="65" t="s">
        <v>30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6.5">
      <c r="A4" s="65">
        <v>2015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5.75">
      <c r="A5" s="66" t="s">
        <v>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>
      <c r="A7" s="67" t="s">
        <v>2</v>
      </c>
      <c r="B7" s="62" t="s">
        <v>20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4"/>
    </row>
    <row r="8" spans="1:14">
      <c r="A8" s="67"/>
      <c r="B8" s="10" t="s">
        <v>13</v>
      </c>
      <c r="C8" s="10" t="s">
        <v>14</v>
      </c>
      <c r="D8" s="10" t="s">
        <v>15</v>
      </c>
      <c r="E8" s="10" t="s">
        <v>16</v>
      </c>
      <c r="F8" s="10" t="s">
        <v>17</v>
      </c>
      <c r="G8" s="10" t="s">
        <v>18</v>
      </c>
      <c r="H8" s="10" t="s">
        <v>19</v>
      </c>
      <c r="I8" s="10" t="s">
        <v>32</v>
      </c>
      <c r="J8" s="10" t="s">
        <v>33</v>
      </c>
      <c r="K8" s="10" t="s">
        <v>34</v>
      </c>
      <c r="L8" s="10" t="s">
        <v>35</v>
      </c>
      <c r="M8" s="10" t="s">
        <v>36</v>
      </c>
      <c r="N8" s="30" t="s">
        <v>28</v>
      </c>
    </row>
    <row r="9" spans="1:14" ht="15.75">
      <c r="A9" s="14" t="s">
        <v>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32"/>
    </row>
    <row r="10" spans="1:14">
      <c r="A10" s="2" t="s">
        <v>5</v>
      </c>
      <c r="B10" s="55">
        <v>128959</v>
      </c>
      <c r="C10" s="55">
        <v>112854</v>
      </c>
      <c r="D10" s="55">
        <v>132438</v>
      </c>
      <c r="E10" s="52">
        <v>126621</v>
      </c>
      <c r="F10" s="18">
        <v>133810</v>
      </c>
      <c r="G10" s="18">
        <v>149036</v>
      </c>
      <c r="H10" s="18">
        <v>181727</v>
      </c>
      <c r="I10" s="18">
        <v>162979</v>
      </c>
      <c r="J10" s="18">
        <v>126541</v>
      </c>
      <c r="K10" s="52">
        <v>140461</v>
      </c>
      <c r="L10" s="52">
        <v>144651</v>
      </c>
      <c r="M10" s="52">
        <v>192593</v>
      </c>
      <c r="N10" s="31">
        <f>SUM(B10:M10)</f>
        <v>1732670</v>
      </c>
    </row>
    <row r="11" spans="1:14">
      <c r="A11" s="2" t="s">
        <v>22</v>
      </c>
      <c r="B11" s="55">
        <v>50432</v>
      </c>
      <c r="C11" s="55">
        <v>46672</v>
      </c>
      <c r="D11" s="55">
        <v>51338</v>
      </c>
      <c r="E11" s="52">
        <v>39808</v>
      </c>
      <c r="F11" s="20">
        <v>22714</v>
      </c>
      <c r="G11" s="20">
        <v>23823</v>
      </c>
      <c r="H11" s="20">
        <v>28082</v>
      </c>
      <c r="I11" s="20">
        <v>24809</v>
      </c>
      <c r="J11" s="20">
        <v>16740</v>
      </c>
      <c r="K11" s="52">
        <v>18170</v>
      </c>
      <c r="L11" s="52">
        <v>26431</v>
      </c>
      <c r="M11" s="52">
        <v>43603</v>
      </c>
      <c r="N11" s="31">
        <f t="shared" ref="N11:N16" si="0">SUM(B11:M11)</f>
        <v>392622</v>
      </c>
    </row>
    <row r="12" spans="1:14">
      <c r="A12" s="2" t="s">
        <v>6</v>
      </c>
      <c r="B12" s="55">
        <v>291426</v>
      </c>
      <c r="C12" s="55">
        <v>285144</v>
      </c>
      <c r="D12" s="55">
        <v>316633</v>
      </c>
      <c r="E12" s="52">
        <v>276205</v>
      </c>
      <c r="F12" s="24">
        <v>244367</v>
      </c>
      <c r="G12" s="24">
        <v>277160</v>
      </c>
      <c r="H12" s="24">
        <v>320295</v>
      </c>
      <c r="I12" s="24">
        <v>261901</v>
      </c>
      <c r="J12" s="24">
        <v>184533</v>
      </c>
      <c r="K12" s="52">
        <v>203435</v>
      </c>
      <c r="L12" s="52">
        <v>241200</v>
      </c>
      <c r="M12" s="52">
        <v>304575</v>
      </c>
      <c r="N12" s="31">
        <f t="shared" si="0"/>
        <v>3206874</v>
      </c>
    </row>
    <row r="13" spans="1:14">
      <c r="A13" s="2" t="s">
        <v>25</v>
      </c>
      <c r="B13" s="55">
        <v>14527</v>
      </c>
      <c r="C13" s="55">
        <v>12547</v>
      </c>
      <c r="D13" s="55">
        <v>12386</v>
      </c>
      <c r="E13" s="52">
        <v>8542</v>
      </c>
      <c r="F13" s="22">
        <v>5826</v>
      </c>
      <c r="G13" s="22">
        <v>5963</v>
      </c>
      <c r="H13" s="22">
        <v>8046</v>
      </c>
      <c r="I13" s="22">
        <v>7885</v>
      </c>
      <c r="J13" s="22">
        <v>3206</v>
      </c>
      <c r="K13" s="52">
        <v>4867</v>
      </c>
      <c r="L13" s="52">
        <v>7578</v>
      </c>
      <c r="M13" s="52">
        <v>13054</v>
      </c>
      <c r="N13" s="31">
        <f t="shared" si="0"/>
        <v>104427</v>
      </c>
    </row>
    <row r="14" spans="1:14">
      <c r="A14" s="2" t="s">
        <v>24</v>
      </c>
      <c r="B14" s="55">
        <v>41818</v>
      </c>
      <c r="C14" s="55">
        <v>40764</v>
      </c>
      <c r="D14" s="55">
        <v>50605</v>
      </c>
      <c r="E14" s="52">
        <v>44482</v>
      </c>
      <c r="F14" s="21">
        <v>48002</v>
      </c>
      <c r="G14" s="21">
        <v>60927</v>
      </c>
      <c r="H14" s="21">
        <v>80137</v>
      </c>
      <c r="I14" s="21">
        <v>64880</v>
      </c>
      <c r="J14" s="21">
        <v>39045</v>
      </c>
      <c r="K14" s="52">
        <v>46882</v>
      </c>
      <c r="L14" s="52">
        <v>45606</v>
      </c>
      <c r="M14" s="52">
        <v>72070</v>
      </c>
      <c r="N14" s="31">
        <f t="shared" si="0"/>
        <v>635218</v>
      </c>
    </row>
    <row r="15" spans="1:14">
      <c r="A15" s="2" t="s">
        <v>23</v>
      </c>
      <c r="B15" s="55">
        <v>1359</v>
      </c>
      <c r="C15" s="55">
        <v>1583</v>
      </c>
      <c r="D15" s="55">
        <v>1735</v>
      </c>
      <c r="E15" s="52">
        <v>1432</v>
      </c>
      <c r="F15" s="23">
        <v>1733</v>
      </c>
      <c r="G15" s="23">
        <v>1715</v>
      </c>
      <c r="H15" s="23">
        <v>1625</v>
      </c>
      <c r="I15" s="23">
        <v>1366</v>
      </c>
      <c r="J15" s="23">
        <v>1289</v>
      </c>
      <c r="K15" s="52">
        <v>1533</v>
      </c>
      <c r="L15" s="52">
        <v>1372</v>
      </c>
      <c r="M15" s="52">
        <v>1050</v>
      </c>
      <c r="N15" s="31">
        <f t="shared" si="0"/>
        <v>17792</v>
      </c>
    </row>
    <row r="16" spans="1:14">
      <c r="A16" s="2" t="s">
        <v>26</v>
      </c>
      <c r="B16" s="55">
        <v>7713</v>
      </c>
      <c r="C16" s="55">
        <v>7268</v>
      </c>
      <c r="D16" s="55">
        <v>7820</v>
      </c>
      <c r="E16" s="52">
        <v>5764</v>
      </c>
      <c r="F16" s="25">
        <v>3122</v>
      </c>
      <c r="G16" s="25">
        <v>3866</v>
      </c>
      <c r="H16" s="25">
        <v>4669</v>
      </c>
      <c r="I16" s="25">
        <v>4779</v>
      </c>
      <c r="J16" s="25">
        <v>2373</v>
      </c>
      <c r="K16" s="52">
        <v>2490</v>
      </c>
      <c r="L16" s="52">
        <v>4768</v>
      </c>
      <c r="M16" s="52">
        <v>6768</v>
      </c>
      <c r="N16" s="31">
        <f t="shared" si="0"/>
        <v>61400</v>
      </c>
    </row>
    <row r="17" spans="1:14">
      <c r="A17" s="15" t="s">
        <v>7</v>
      </c>
      <c r="B17" s="28">
        <f>SUM(B10:B16)</f>
        <v>536234</v>
      </c>
      <c r="C17" s="28">
        <f t="shared" ref="C17:D17" si="1">SUM(C10:C16)</f>
        <v>506832</v>
      </c>
      <c r="D17" s="28">
        <f t="shared" si="1"/>
        <v>572955</v>
      </c>
      <c r="E17" s="28">
        <f t="shared" ref="E17:M17" si="2">SUM(E10:E16)</f>
        <v>502854</v>
      </c>
      <c r="F17" s="28">
        <f t="shared" si="2"/>
        <v>459574</v>
      </c>
      <c r="G17" s="28">
        <f t="shared" si="2"/>
        <v>522490</v>
      </c>
      <c r="H17" s="28">
        <f t="shared" si="2"/>
        <v>624581</v>
      </c>
      <c r="I17" s="28">
        <f t="shared" si="2"/>
        <v>528599</v>
      </c>
      <c r="J17" s="28">
        <f t="shared" si="2"/>
        <v>373727</v>
      </c>
      <c r="K17" s="28">
        <f t="shared" si="2"/>
        <v>417838</v>
      </c>
      <c r="L17" s="28">
        <f t="shared" si="2"/>
        <v>471606</v>
      </c>
      <c r="M17" s="28">
        <f t="shared" si="2"/>
        <v>633713</v>
      </c>
      <c r="N17" s="53">
        <f t="shared" ref="N17" si="3">SUM(B17:M17)</f>
        <v>6151003</v>
      </c>
    </row>
    <row r="18" spans="1:14">
      <c r="A18" s="50"/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9"/>
    </row>
    <row r="19" spans="1:14">
      <c r="A19" s="67" t="s">
        <v>2</v>
      </c>
      <c r="B19" s="62" t="s">
        <v>20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/>
    </row>
    <row r="20" spans="1:14">
      <c r="A20" s="67"/>
      <c r="B20" s="10" t="s">
        <v>13</v>
      </c>
      <c r="C20" s="10" t="s">
        <v>14</v>
      </c>
      <c r="D20" s="10" t="s">
        <v>15</v>
      </c>
      <c r="E20" s="10" t="s">
        <v>16</v>
      </c>
      <c r="F20" s="10" t="s">
        <v>17</v>
      </c>
      <c r="G20" s="10" t="s">
        <v>18</v>
      </c>
      <c r="H20" s="10" t="s">
        <v>19</v>
      </c>
      <c r="I20" s="10" t="s">
        <v>32</v>
      </c>
      <c r="J20" s="10" t="s">
        <v>33</v>
      </c>
      <c r="K20" s="10" t="s">
        <v>34</v>
      </c>
      <c r="L20" s="10" t="s">
        <v>35</v>
      </c>
      <c r="M20" s="10" t="s">
        <v>36</v>
      </c>
      <c r="N20" s="10" t="s">
        <v>28</v>
      </c>
    </row>
    <row r="21" spans="1:14" ht="15.75">
      <c r="A21" s="16" t="s">
        <v>27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4"/>
    </row>
    <row r="22" spans="1:14">
      <c r="A22" s="2" t="s">
        <v>10</v>
      </c>
      <c r="B22" s="12">
        <v>4454</v>
      </c>
      <c r="C22" s="3">
        <v>6611</v>
      </c>
      <c r="D22" s="3">
        <v>1087</v>
      </c>
      <c r="E22" s="3">
        <v>2621</v>
      </c>
      <c r="F22" s="3">
        <v>5143</v>
      </c>
      <c r="G22" s="3">
        <v>8450</v>
      </c>
      <c r="H22" s="3">
        <v>10478</v>
      </c>
      <c r="I22" s="3">
        <v>7198</v>
      </c>
      <c r="J22" s="3">
        <v>8042</v>
      </c>
      <c r="K22" s="6">
        <v>4729</v>
      </c>
      <c r="L22" s="6">
        <v>7049</v>
      </c>
      <c r="M22" s="6">
        <v>9920</v>
      </c>
      <c r="N22" s="29">
        <f>SUM(B22:M22)</f>
        <v>75782</v>
      </c>
    </row>
    <row r="23" spans="1:14">
      <c r="A23" s="2" t="s">
        <v>9</v>
      </c>
      <c r="B23" s="12">
        <v>6852</v>
      </c>
      <c r="C23" s="3">
        <v>4670</v>
      </c>
      <c r="D23" s="3">
        <v>4554</v>
      </c>
      <c r="E23" s="3">
        <v>4464</v>
      </c>
      <c r="F23" s="3">
        <v>5045</v>
      </c>
      <c r="G23" s="3">
        <v>5269</v>
      </c>
      <c r="H23" s="3">
        <v>5335</v>
      </c>
      <c r="I23" s="3">
        <v>4423</v>
      </c>
      <c r="J23" s="3">
        <v>3938</v>
      </c>
      <c r="K23" s="6">
        <v>2297</v>
      </c>
      <c r="L23" s="6">
        <v>2477</v>
      </c>
      <c r="M23" s="6">
        <v>3238</v>
      </c>
      <c r="N23" s="29">
        <f>SUM(B23:M23)</f>
        <v>52562</v>
      </c>
    </row>
    <row r="24" spans="1:14">
      <c r="A24" s="2" t="s">
        <v>8</v>
      </c>
      <c r="B24" s="11">
        <v>2258</v>
      </c>
      <c r="C24" s="6">
        <v>1567</v>
      </c>
      <c r="D24" s="6">
        <v>1561</v>
      </c>
      <c r="E24" s="6">
        <v>1800</v>
      </c>
      <c r="F24" s="6">
        <v>1952</v>
      </c>
      <c r="G24" s="6">
        <v>1674</v>
      </c>
      <c r="H24" s="6">
        <v>1849</v>
      </c>
      <c r="I24" s="6">
        <v>2292</v>
      </c>
      <c r="J24" s="6">
        <v>2046</v>
      </c>
      <c r="K24" s="6">
        <v>2696</v>
      </c>
      <c r="L24" s="6">
        <v>1609</v>
      </c>
      <c r="M24" s="6">
        <v>2122</v>
      </c>
      <c r="N24" s="29">
        <f>SUM(B24:M24)</f>
        <v>23426</v>
      </c>
    </row>
    <row r="25" spans="1:14">
      <c r="A25" s="2" t="s">
        <v>11</v>
      </c>
      <c r="B25" s="13">
        <v>422</v>
      </c>
      <c r="C25" s="7">
        <v>247</v>
      </c>
      <c r="D25" s="7">
        <v>295</v>
      </c>
      <c r="E25" s="7">
        <v>303</v>
      </c>
      <c r="F25" s="7">
        <v>325</v>
      </c>
      <c r="G25" s="7">
        <v>594</v>
      </c>
      <c r="H25" s="7">
        <v>437</v>
      </c>
      <c r="I25" s="7">
        <v>393</v>
      </c>
      <c r="J25" s="7">
        <v>361</v>
      </c>
      <c r="K25" s="51">
        <v>309</v>
      </c>
      <c r="L25" s="51">
        <v>325</v>
      </c>
      <c r="M25" s="51">
        <v>324</v>
      </c>
      <c r="N25" s="29">
        <f t="shared" ref="N25" si="4">SUM(B25:M25)</f>
        <v>4335</v>
      </c>
    </row>
    <row r="26" spans="1:14">
      <c r="A26" s="15" t="s">
        <v>7</v>
      </c>
      <c r="B26" s="28">
        <f>SUM(B22:B25)</f>
        <v>13986</v>
      </c>
      <c r="C26" s="28">
        <f t="shared" ref="C26:N26" si="5">SUM(C22:C25)</f>
        <v>13095</v>
      </c>
      <c r="D26" s="28">
        <f t="shared" si="5"/>
        <v>7497</v>
      </c>
      <c r="E26" s="28">
        <f t="shared" si="5"/>
        <v>9188</v>
      </c>
      <c r="F26" s="28">
        <f t="shared" si="5"/>
        <v>12465</v>
      </c>
      <c r="G26" s="28">
        <f t="shared" si="5"/>
        <v>15987</v>
      </c>
      <c r="H26" s="28">
        <f t="shared" si="5"/>
        <v>18099</v>
      </c>
      <c r="I26" s="28">
        <f t="shared" si="5"/>
        <v>14306</v>
      </c>
      <c r="J26" s="28">
        <f t="shared" si="5"/>
        <v>14387</v>
      </c>
      <c r="K26" s="28">
        <f t="shared" si="5"/>
        <v>10031</v>
      </c>
      <c r="L26" s="28">
        <f t="shared" si="5"/>
        <v>11460</v>
      </c>
      <c r="M26" s="28">
        <f t="shared" si="5"/>
        <v>15604</v>
      </c>
      <c r="N26" s="28">
        <f t="shared" si="5"/>
        <v>156105</v>
      </c>
    </row>
    <row r="27" spans="1:14">
      <c r="A27" s="2"/>
      <c r="B27" s="4"/>
      <c r="C27" s="1"/>
      <c r="D27" s="1"/>
      <c r="E27" s="1"/>
      <c r="F27" s="1"/>
      <c r="G27" s="1"/>
      <c r="H27" s="37"/>
      <c r="I27" s="37"/>
      <c r="J27" s="37"/>
      <c r="K27" s="37"/>
      <c r="L27" s="37"/>
      <c r="M27" s="37"/>
      <c r="N27" s="41"/>
    </row>
    <row r="28" spans="1:14">
      <c r="A28" s="15" t="s">
        <v>12</v>
      </c>
      <c r="B28" s="28">
        <f t="shared" ref="B28:N28" si="6">SUM(B17+B26)</f>
        <v>550220</v>
      </c>
      <c r="C28" s="28">
        <f t="shared" si="6"/>
        <v>519927</v>
      </c>
      <c r="D28" s="28">
        <f t="shared" si="6"/>
        <v>580452</v>
      </c>
      <c r="E28" s="28">
        <f t="shared" si="6"/>
        <v>512042</v>
      </c>
      <c r="F28" s="28">
        <f t="shared" si="6"/>
        <v>472039</v>
      </c>
      <c r="G28" s="28">
        <f t="shared" si="6"/>
        <v>538477</v>
      </c>
      <c r="H28" s="28">
        <f t="shared" si="6"/>
        <v>642680</v>
      </c>
      <c r="I28" s="28">
        <f t="shared" si="6"/>
        <v>542905</v>
      </c>
      <c r="J28" s="28">
        <f t="shared" si="6"/>
        <v>388114</v>
      </c>
      <c r="K28" s="28">
        <f t="shared" si="6"/>
        <v>427869</v>
      </c>
      <c r="L28" s="28">
        <f t="shared" si="6"/>
        <v>483066</v>
      </c>
      <c r="M28" s="28">
        <f t="shared" si="6"/>
        <v>649317</v>
      </c>
      <c r="N28" s="28">
        <f t="shared" si="6"/>
        <v>6307108</v>
      </c>
    </row>
    <row r="29" spans="1:14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79" spans="1:14" ht="15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</row>
    <row r="128" spans="1:14" ht="15.7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</row>
  </sheetData>
  <mergeCells count="12">
    <mergeCell ref="A79:N79"/>
    <mergeCell ref="A128:N128"/>
    <mergeCell ref="A1:N1"/>
    <mergeCell ref="A2:N2"/>
    <mergeCell ref="B19:N19"/>
    <mergeCell ref="A3:N3"/>
    <mergeCell ref="A4:N4"/>
    <mergeCell ref="A5:N5"/>
    <mergeCell ref="A19:A20"/>
    <mergeCell ref="A7:A8"/>
    <mergeCell ref="A6:N6"/>
    <mergeCell ref="B7:N7"/>
  </mergeCells>
  <pageMargins left="0.70866141732283472" right="0.70866141732283472" top="0.74803149606299213" bottom="0.74803149606299213" header="0.31496062992125984" footer="0.31496062992125984"/>
  <pageSetup scale="70" orientation="landscape" horizontalDpi="720" verticalDpi="7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M26" sqref="M26"/>
    </sheetView>
  </sheetViews>
  <sheetFormatPr baseColWidth="10" defaultRowHeight="15"/>
  <cols>
    <col min="1" max="1" width="42.5703125" bestFit="1" customWidth="1"/>
    <col min="2" max="9" width="9" bestFit="1" customWidth="1"/>
    <col min="10" max="10" width="9.85546875" bestFit="1" customWidth="1"/>
    <col min="14" max="14" width="10.5703125" bestFit="1" customWidth="1"/>
  </cols>
  <sheetData>
    <row r="1" spans="1:14" ht="20.25" thickBot="1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7.25" thickTop="1">
      <c r="A2" s="61" t="s">
        <v>21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6.5">
      <c r="A3" s="65" t="s">
        <v>31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6.5">
      <c r="A4" s="65">
        <v>2015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5.75">
      <c r="A5" s="66" t="s">
        <v>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7" spans="1:14">
      <c r="A7" s="67" t="s">
        <v>2</v>
      </c>
      <c r="B7" s="70" t="s">
        <v>3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</row>
    <row r="8" spans="1:14">
      <c r="A8" s="67"/>
      <c r="B8" s="10" t="s">
        <v>13</v>
      </c>
      <c r="C8" s="10" t="s">
        <v>14</v>
      </c>
      <c r="D8" s="10" t="s">
        <v>15</v>
      </c>
      <c r="E8" s="10" t="s">
        <v>16</v>
      </c>
      <c r="F8" s="10" t="s">
        <v>17</v>
      </c>
      <c r="G8" s="10" t="s">
        <v>18</v>
      </c>
      <c r="H8" s="10" t="s">
        <v>19</v>
      </c>
      <c r="I8" s="10" t="s">
        <v>32</v>
      </c>
      <c r="J8" s="10" t="s">
        <v>33</v>
      </c>
      <c r="K8" s="10" t="s">
        <v>34</v>
      </c>
      <c r="L8" s="10" t="s">
        <v>35</v>
      </c>
      <c r="M8" s="10" t="s">
        <v>36</v>
      </c>
      <c r="N8" s="10" t="s">
        <v>28</v>
      </c>
    </row>
    <row r="9" spans="1:14" ht="15.75">
      <c r="A9" s="14" t="s">
        <v>4</v>
      </c>
      <c r="B9" s="26"/>
      <c r="C9" s="17"/>
      <c r="D9" s="17"/>
      <c r="E9" s="17"/>
      <c r="F9" s="17"/>
      <c r="G9" s="5"/>
      <c r="H9" s="5"/>
      <c r="I9" s="5"/>
      <c r="J9" s="5"/>
      <c r="K9" s="5"/>
      <c r="L9" s="5"/>
      <c r="M9" s="5"/>
      <c r="N9" s="56"/>
    </row>
    <row r="10" spans="1:14">
      <c r="A10" s="2" t="s">
        <v>5</v>
      </c>
      <c r="B10" s="19">
        <v>165273</v>
      </c>
      <c r="C10" s="19">
        <v>123083</v>
      </c>
      <c r="D10" s="19">
        <v>141819</v>
      </c>
      <c r="E10" s="54">
        <v>143375</v>
      </c>
      <c r="F10" s="19">
        <v>139789</v>
      </c>
      <c r="G10" s="19">
        <v>145985</v>
      </c>
      <c r="H10" s="19">
        <v>174426</v>
      </c>
      <c r="I10" s="19">
        <v>186935</v>
      </c>
      <c r="J10" s="19">
        <v>151683</v>
      </c>
      <c r="K10" s="54">
        <v>144127</v>
      </c>
      <c r="L10" s="54">
        <v>143503</v>
      </c>
      <c r="M10" s="54">
        <v>144638</v>
      </c>
      <c r="N10" s="31">
        <f t="shared" ref="N10:N17" si="0">SUM(B10:M10)</f>
        <v>1804636</v>
      </c>
    </row>
    <row r="11" spans="1:14">
      <c r="A11" s="2" t="s">
        <v>22</v>
      </c>
      <c r="B11" s="19">
        <v>51844</v>
      </c>
      <c r="C11" s="19">
        <v>45912</v>
      </c>
      <c r="D11" s="19">
        <v>55137</v>
      </c>
      <c r="E11" s="54">
        <v>43818</v>
      </c>
      <c r="F11" s="19">
        <v>24257</v>
      </c>
      <c r="G11" s="19">
        <v>22022</v>
      </c>
      <c r="H11" s="19">
        <v>25697</v>
      </c>
      <c r="I11" s="19">
        <v>27114</v>
      </c>
      <c r="J11" s="19">
        <v>18153</v>
      </c>
      <c r="K11" s="54">
        <v>16711</v>
      </c>
      <c r="L11" s="54">
        <v>22291</v>
      </c>
      <c r="M11" s="54">
        <v>30571</v>
      </c>
      <c r="N11" s="31">
        <f t="shared" si="0"/>
        <v>383527</v>
      </c>
    </row>
    <row r="12" spans="1:14">
      <c r="A12" s="2" t="s">
        <v>6</v>
      </c>
      <c r="B12" s="19">
        <v>309758</v>
      </c>
      <c r="C12" s="19">
        <v>277643</v>
      </c>
      <c r="D12" s="19">
        <v>291798</v>
      </c>
      <c r="E12" s="54">
        <v>295779</v>
      </c>
      <c r="F12" s="19">
        <v>248815</v>
      </c>
      <c r="G12" s="19">
        <v>264132</v>
      </c>
      <c r="H12" s="19">
        <v>310342</v>
      </c>
      <c r="I12" s="19">
        <v>287420</v>
      </c>
      <c r="J12" s="19">
        <v>189939</v>
      </c>
      <c r="K12" s="54">
        <v>196080</v>
      </c>
      <c r="L12" s="54">
        <v>226262</v>
      </c>
      <c r="M12" s="54">
        <v>261710</v>
      </c>
      <c r="N12" s="31">
        <f t="shared" si="0"/>
        <v>3159678</v>
      </c>
    </row>
    <row r="13" spans="1:14">
      <c r="A13" s="2" t="s">
        <v>25</v>
      </c>
      <c r="B13" s="19">
        <v>16297</v>
      </c>
      <c r="C13" s="19">
        <v>12691</v>
      </c>
      <c r="D13" s="19">
        <v>13399</v>
      </c>
      <c r="E13" s="54">
        <v>9688</v>
      </c>
      <c r="F13" s="19">
        <v>6561</v>
      </c>
      <c r="G13" s="19">
        <v>5425</v>
      </c>
      <c r="H13" s="19">
        <v>7190</v>
      </c>
      <c r="I13" s="19">
        <v>8748</v>
      </c>
      <c r="J13" s="19">
        <v>4379</v>
      </c>
      <c r="K13" s="54">
        <v>4203</v>
      </c>
      <c r="L13" s="54">
        <v>6231</v>
      </c>
      <c r="M13" s="54">
        <v>9510</v>
      </c>
      <c r="N13" s="31">
        <f t="shared" si="0"/>
        <v>104322</v>
      </c>
    </row>
    <row r="14" spans="1:14">
      <c r="A14" s="2" t="s">
        <v>24</v>
      </c>
      <c r="B14" s="19">
        <v>67003</v>
      </c>
      <c r="C14" s="19">
        <v>41649</v>
      </c>
      <c r="D14" s="19">
        <v>56816</v>
      </c>
      <c r="E14" s="54">
        <v>57319</v>
      </c>
      <c r="F14" s="19">
        <v>48665</v>
      </c>
      <c r="G14" s="19">
        <v>55066</v>
      </c>
      <c r="H14" s="19">
        <v>70023</v>
      </c>
      <c r="I14" s="19">
        <v>83489</v>
      </c>
      <c r="J14" s="19">
        <v>61967</v>
      </c>
      <c r="K14" s="54">
        <v>50391</v>
      </c>
      <c r="L14" s="54">
        <v>46232</v>
      </c>
      <c r="M14" s="54">
        <v>45652</v>
      </c>
      <c r="N14" s="31">
        <f t="shared" si="0"/>
        <v>684272</v>
      </c>
    </row>
    <row r="15" spans="1:14">
      <c r="A15" s="2" t="s">
        <v>23</v>
      </c>
      <c r="B15" s="19">
        <v>1505</v>
      </c>
      <c r="C15" s="19">
        <v>1528</v>
      </c>
      <c r="D15" s="19">
        <v>1930</v>
      </c>
      <c r="E15" s="54">
        <v>1547</v>
      </c>
      <c r="F15" s="19">
        <v>1666</v>
      </c>
      <c r="G15" s="19">
        <v>1586</v>
      </c>
      <c r="H15" s="19">
        <v>1595</v>
      </c>
      <c r="I15" s="19">
        <v>1331</v>
      </c>
      <c r="J15" s="19">
        <v>1327</v>
      </c>
      <c r="K15" s="54">
        <v>1521</v>
      </c>
      <c r="L15" s="54">
        <v>1395</v>
      </c>
      <c r="M15" s="54">
        <v>996</v>
      </c>
      <c r="N15" s="31">
        <f t="shared" si="0"/>
        <v>17927</v>
      </c>
    </row>
    <row r="16" spans="1:14">
      <c r="A16" s="2" t="s">
        <v>26</v>
      </c>
      <c r="B16" s="3">
        <v>8022</v>
      </c>
      <c r="C16" s="3">
        <v>7117</v>
      </c>
      <c r="D16" s="3">
        <v>8200</v>
      </c>
      <c r="E16" s="54">
        <v>7038</v>
      </c>
      <c r="F16" s="3">
        <v>3245</v>
      </c>
      <c r="G16" s="8">
        <v>3296</v>
      </c>
      <c r="H16" s="8">
        <v>4381</v>
      </c>
      <c r="I16" s="8">
        <v>5273</v>
      </c>
      <c r="J16" s="8">
        <v>2856</v>
      </c>
      <c r="K16" s="54">
        <v>2350</v>
      </c>
      <c r="L16" s="54">
        <v>4029</v>
      </c>
      <c r="M16" s="54">
        <v>4715</v>
      </c>
      <c r="N16" s="31">
        <f t="shared" si="0"/>
        <v>60522</v>
      </c>
    </row>
    <row r="17" spans="1:14">
      <c r="A17" s="33" t="s">
        <v>7</v>
      </c>
      <c r="B17" s="28">
        <f t="shared" ref="B17:M17" si="1">SUM(B10:B16)</f>
        <v>619702</v>
      </c>
      <c r="C17" s="28">
        <f t="shared" si="1"/>
        <v>509623</v>
      </c>
      <c r="D17" s="28">
        <f t="shared" si="1"/>
        <v>569099</v>
      </c>
      <c r="E17" s="28">
        <f t="shared" si="1"/>
        <v>558564</v>
      </c>
      <c r="F17" s="28">
        <f t="shared" si="1"/>
        <v>472998</v>
      </c>
      <c r="G17" s="28">
        <f t="shared" si="1"/>
        <v>497512</v>
      </c>
      <c r="H17" s="28">
        <f t="shared" si="1"/>
        <v>593654</v>
      </c>
      <c r="I17" s="28">
        <f t="shared" si="1"/>
        <v>600310</v>
      </c>
      <c r="J17" s="28">
        <f t="shared" si="1"/>
        <v>430304</v>
      </c>
      <c r="K17" s="28">
        <f t="shared" si="1"/>
        <v>415383</v>
      </c>
      <c r="L17" s="28">
        <f t="shared" si="1"/>
        <v>449943</v>
      </c>
      <c r="M17" s="28">
        <f t="shared" si="1"/>
        <v>497792</v>
      </c>
      <c r="N17" s="53">
        <f t="shared" si="0"/>
        <v>6214884</v>
      </c>
    </row>
    <row r="18" spans="1:14">
      <c r="A18" s="46"/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9"/>
    </row>
    <row r="19" spans="1:14">
      <c r="A19" s="67" t="s">
        <v>2</v>
      </c>
      <c r="B19" s="70" t="s">
        <v>3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2"/>
    </row>
    <row r="20" spans="1:14">
      <c r="A20" s="67"/>
      <c r="B20" s="30" t="s">
        <v>13</v>
      </c>
      <c r="C20" s="30" t="s">
        <v>14</v>
      </c>
      <c r="D20" s="30" t="s">
        <v>15</v>
      </c>
      <c r="E20" s="30" t="s">
        <v>16</v>
      </c>
      <c r="F20" s="30" t="s">
        <v>17</v>
      </c>
      <c r="G20" s="30" t="s">
        <v>18</v>
      </c>
      <c r="H20" s="30" t="s">
        <v>19</v>
      </c>
      <c r="I20" s="30" t="s">
        <v>32</v>
      </c>
      <c r="J20" s="10" t="s">
        <v>33</v>
      </c>
      <c r="K20" s="10" t="s">
        <v>34</v>
      </c>
      <c r="L20" s="10" t="s">
        <v>35</v>
      </c>
      <c r="M20" s="10" t="s">
        <v>36</v>
      </c>
      <c r="N20" s="30" t="s">
        <v>28</v>
      </c>
    </row>
    <row r="21" spans="1:14" ht="15.75">
      <c r="A21" s="34" t="s">
        <v>27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4"/>
    </row>
    <row r="22" spans="1:14">
      <c r="A22" s="2" t="s">
        <v>10</v>
      </c>
      <c r="B22" s="3">
        <v>3080</v>
      </c>
      <c r="C22" s="3">
        <v>5919</v>
      </c>
      <c r="D22" s="3">
        <v>1179</v>
      </c>
      <c r="E22" s="3">
        <v>1854</v>
      </c>
      <c r="F22" s="3">
        <v>4704</v>
      </c>
      <c r="G22" s="8">
        <v>6896</v>
      </c>
      <c r="H22" s="3">
        <v>7952</v>
      </c>
      <c r="I22" s="3">
        <v>4064</v>
      </c>
      <c r="J22" s="3">
        <v>6012</v>
      </c>
      <c r="K22" s="6">
        <v>3151</v>
      </c>
      <c r="L22" s="6">
        <v>5646</v>
      </c>
      <c r="M22" s="6">
        <v>7709</v>
      </c>
      <c r="N22" s="29">
        <f>SUM(B22:M22)</f>
        <v>58166</v>
      </c>
    </row>
    <row r="23" spans="1:14">
      <c r="A23" s="2" t="s">
        <v>9</v>
      </c>
      <c r="B23" s="3">
        <v>3850</v>
      </c>
      <c r="C23" s="3">
        <v>3899</v>
      </c>
      <c r="D23" s="3">
        <v>3565</v>
      </c>
      <c r="E23" s="3">
        <v>3663</v>
      </c>
      <c r="F23" s="3">
        <v>3943</v>
      </c>
      <c r="G23" s="8">
        <v>4455</v>
      </c>
      <c r="H23" s="3">
        <v>4890</v>
      </c>
      <c r="I23" s="3">
        <v>3662</v>
      </c>
      <c r="J23" s="3">
        <v>3286</v>
      </c>
      <c r="K23" s="6">
        <v>2188</v>
      </c>
      <c r="L23" s="6">
        <v>2240</v>
      </c>
      <c r="M23" s="6">
        <v>2866</v>
      </c>
      <c r="N23" s="29">
        <f t="shared" ref="N23:N25" si="2">SUM(B23:M23)</f>
        <v>42507</v>
      </c>
    </row>
    <row r="24" spans="1:14">
      <c r="A24" s="2" t="s">
        <v>8</v>
      </c>
      <c r="B24" s="6">
        <v>1193</v>
      </c>
      <c r="C24" s="6">
        <v>1239</v>
      </c>
      <c r="D24" s="6">
        <v>1017</v>
      </c>
      <c r="E24" s="6">
        <v>1229</v>
      </c>
      <c r="F24" s="6">
        <v>1192</v>
      </c>
      <c r="G24" s="45">
        <v>1269</v>
      </c>
      <c r="H24" s="6">
        <v>1464</v>
      </c>
      <c r="I24" s="6">
        <v>1533</v>
      </c>
      <c r="J24" s="6">
        <v>1462</v>
      </c>
      <c r="K24" s="6">
        <v>2183</v>
      </c>
      <c r="L24" s="6">
        <v>1373</v>
      </c>
      <c r="M24" s="6">
        <v>1837</v>
      </c>
      <c r="N24" s="29">
        <f t="shared" si="2"/>
        <v>16991</v>
      </c>
    </row>
    <row r="25" spans="1:14">
      <c r="A25" s="2" t="s">
        <v>11</v>
      </c>
      <c r="B25" s="7">
        <v>114</v>
      </c>
      <c r="C25" s="7">
        <v>136</v>
      </c>
      <c r="D25" s="7">
        <v>187</v>
      </c>
      <c r="E25" s="7">
        <v>124</v>
      </c>
      <c r="F25" s="7">
        <v>148</v>
      </c>
      <c r="G25" s="9">
        <v>352</v>
      </c>
      <c r="H25" s="7">
        <v>276</v>
      </c>
      <c r="I25" s="7">
        <v>228</v>
      </c>
      <c r="J25" s="7">
        <v>185</v>
      </c>
      <c r="K25" s="51">
        <v>157</v>
      </c>
      <c r="L25" s="51">
        <v>165</v>
      </c>
      <c r="M25" s="51">
        <v>212</v>
      </c>
      <c r="N25" s="29">
        <f t="shared" si="2"/>
        <v>2284</v>
      </c>
    </row>
    <row r="26" spans="1:14">
      <c r="A26" s="15" t="s">
        <v>7</v>
      </c>
      <c r="B26" s="28">
        <f>SUM(B22:B25)</f>
        <v>8237</v>
      </c>
      <c r="C26" s="28">
        <f t="shared" ref="C26:N26" si="3">SUM(C22:C25)</f>
        <v>11193</v>
      </c>
      <c r="D26" s="28">
        <f t="shared" si="3"/>
        <v>5948</v>
      </c>
      <c r="E26" s="28">
        <f t="shared" si="3"/>
        <v>6870</v>
      </c>
      <c r="F26" s="28">
        <f t="shared" si="3"/>
        <v>9987</v>
      </c>
      <c r="G26" s="28">
        <f t="shared" si="3"/>
        <v>12972</v>
      </c>
      <c r="H26" s="28">
        <f t="shared" si="3"/>
        <v>14582</v>
      </c>
      <c r="I26" s="28">
        <f t="shared" si="3"/>
        <v>9487</v>
      </c>
      <c r="J26" s="28">
        <f t="shared" si="3"/>
        <v>10945</v>
      </c>
      <c r="K26" s="28">
        <f t="shared" si="3"/>
        <v>7679</v>
      </c>
      <c r="L26" s="28">
        <f t="shared" si="3"/>
        <v>9424</v>
      </c>
      <c r="M26" s="28">
        <f t="shared" si="3"/>
        <v>12624</v>
      </c>
      <c r="N26" s="28">
        <f t="shared" si="3"/>
        <v>119948</v>
      </c>
    </row>
    <row r="27" spans="1:14">
      <c r="A27" s="2"/>
      <c r="B27" s="27"/>
      <c r="C27" s="5"/>
      <c r="D27" s="5"/>
      <c r="E27" s="5"/>
      <c r="F27" s="5"/>
      <c r="G27" s="5"/>
      <c r="H27" s="38"/>
      <c r="I27" s="38"/>
      <c r="J27" s="38"/>
      <c r="K27" s="38"/>
      <c r="L27" s="38"/>
      <c r="M27" s="38"/>
      <c r="N27" s="38"/>
    </row>
    <row r="28" spans="1:14">
      <c r="A28" s="39" t="s">
        <v>29</v>
      </c>
      <c r="B28" s="40">
        <f t="shared" ref="B28:M28" si="4">SUM(B17+B26)</f>
        <v>627939</v>
      </c>
      <c r="C28" s="40">
        <f t="shared" si="4"/>
        <v>520816</v>
      </c>
      <c r="D28" s="40">
        <f t="shared" si="4"/>
        <v>575047</v>
      </c>
      <c r="E28" s="40">
        <f t="shared" si="4"/>
        <v>565434</v>
      </c>
      <c r="F28" s="40">
        <f t="shared" si="4"/>
        <v>482985</v>
      </c>
      <c r="G28" s="40">
        <f t="shared" si="4"/>
        <v>510484</v>
      </c>
      <c r="H28" s="40">
        <f t="shared" si="4"/>
        <v>608236</v>
      </c>
      <c r="I28" s="40">
        <f t="shared" si="4"/>
        <v>609797</v>
      </c>
      <c r="J28" s="40">
        <f t="shared" si="4"/>
        <v>441249</v>
      </c>
      <c r="K28" s="40">
        <f t="shared" si="4"/>
        <v>423062</v>
      </c>
      <c r="L28" s="40">
        <f t="shared" si="4"/>
        <v>459367</v>
      </c>
      <c r="M28" s="40">
        <f t="shared" si="4"/>
        <v>510416</v>
      </c>
      <c r="N28" s="40">
        <f>SUM(B28:M28)</f>
        <v>6334832</v>
      </c>
    </row>
  </sheetData>
  <mergeCells count="9">
    <mergeCell ref="B19:N19"/>
    <mergeCell ref="A19:A20"/>
    <mergeCell ref="B7:N7"/>
    <mergeCell ref="A7:A8"/>
    <mergeCell ref="A1:N1"/>
    <mergeCell ref="A2:N2"/>
    <mergeCell ref="A3:N3"/>
    <mergeCell ref="A4:N4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Entrada</vt:lpstr>
      <vt:lpstr>Salida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soporte</cp:lastModifiedBy>
  <cp:lastPrinted>2015-06-18T13:54:20Z</cp:lastPrinted>
  <dcterms:created xsi:type="dcterms:W3CDTF">2014-09-02T15:59:28Z</dcterms:created>
  <dcterms:modified xsi:type="dcterms:W3CDTF">2016-03-22T14:45:53Z</dcterms:modified>
</cp:coreProperties>
</file>