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PyD\Portal de Transparencia\Archivos Estadísticas\"/>
    </mc:Choice>
  </mc:AlternateContent>
  <bookViews>
    <workbookView xWindow="0" yWindow="0" windowWidth="20490" windowHeight="7155"/>
  </bookViews>
  <sheets>
    <sheet name="Entrada" sheetId="1" r:id="rId1"/>
    <sheet name="Salida" sheetId="2" r:id="rId2"/>
  </sheets>
  <calcPr calcId="162913"/>
</workbook>
</file>

<file path=xl/calcChain.xml><?xml version="1.0" encoding="utf-8"?>
<calcChain xmlns="http://schemas.openxmlformats.org/spreadsheetml/2006/main">
  <c r="N26" i="1" l="1"/>
  <c r="N23" i="1"/>
  <c r="N24" i="1"/>
  <c r="N25" i="1"/>
  <c r="N22" i="1"/>
  <c r="N23" i="2"/>
  <c r="N24" i="2"/>
  <c r="N25" i="2"/>
  <c r="N22" i="2"/>
  <c r="N17" i="2" l="1"/>
  <c r="N11" i="2"/>
  <c r="N12" i="2"/>
  <c r="N13" i="2"/>
  <c r="N14" i="2"/>
  <c r="N15" i="2"/>
  <c r="N16" i="2"/>
  <c r="N10" i="2"/>
  <c r="N17" i="1"/>
  <c r="N11" i="1"/>
  <c r="N12" i="1"/>
  <c r="N13" i="1"/>
  <c r="N14" i="1"/>
  <c r="N15" i="1"/>
  <c r="N16" i="1"/>
  <c r="N10" i="1"/>
  <c r="F17" i="1" l="1"/>
  <c r="C26" i="2"/>
  <c r="D26" i="2"/>
  <c r="E26" i="2"/>
  <c r="F26" i="2"/>
  <c r="G26" i="2"/>
  <c r="H26" i="2"/>
  <c r="I26" i="2"/>
  <c r="J26" i="2"/>
  <c r="K26" i="2"/>
  <c r="L26" i="2"/>
  <c r="M26" i="2"/>
  <c r="B26" i="2"/>
  <c r="C26" i="1"/>
  <c r="D26" i="1"/>
  <c r="E26" i="1"/>
  <c r="F26" i="1"/>
  <c r="G26" i="1"/>
  <c r="H26" i="1"/>
  <c r="I26" i="1"/>
  <c r="J26" i="1"/>
  <c r="K26" i="1"/>
  <c r="L26" i="1"/>
  <c r="M26" i="1"/>
  <c r="B26" i="1"/>
  <c r="N26" i="2" l="1"/>
  <c r="M17" i="2"/>
  <c r="M28" i="2" s="1"/>
  <c r="L17" i="2"/>
  <c r="L28" i="2" s="1"/>
  <c r="K17" i="2"/>
  <c r="K28" i="2" s="1"/>
  <c r="J17" i="2"/>
  <c r="J28" i="2" s="1"/>
  <c r="I17" i="2"/>
  <c r="I28" i="2" s="1"/>
  <c r="H17" i="2"/>
  <c r="H28" i="2" s="1"/>
  <c r="G17" i="2"/>
  <c r="G28" i="2" s="1"/>
  <c r="F17" i="2"/>
  <c r="F28" i="2" s="1"/>
  <c r="E17" i="2"/>
  <c r="E28" i="2" s="1"/>
  <c r="D17" i="2"/>
  <c r="D28" i="2" s="1"/>
  <c r="C17" i="2"/>
  <c r="C28" i="2" s="1"/>
  <c r="B17" i="2"/>
  <c r="B28" i="2" s="1"/>
  <c r="C17" i="1"/>
  <c r="D17" i="1"/>
  <c r="B17" i="1"/>
  <c r="M17" i="1"/>
  <c r="L17" i="1"/>
  <c r="K17" i="1"/>
  <c r="N28" i="2" l="1"/>
  <c r="L28" i="1"/>
  <c r="K28" i="1"/>
  <c r="M28" i="1"/>
  <c r="J17" i="1" l="1"/>
  <c r="J28" i="1" s="1"/>
  <c r="I17" i="1"/>
  <c r="I28" i="1" l="1"/>
  <c r="H17" i="1"/>
  <c r="G17" i="1"/>
  <c r="E17" i="1"/>
  <c r="C28" i="1" l="1"/>
  <c r="E28" i="1"/>
  <c r="G28" i="1"/>
  <c r="D28" i="1"/>
  <c r="F28" i="1"/>
  <c r="H28" i="1"/>
  <c r="B28" i="1"/>
  <c r="N28" i="1" l="1"/>
</calcChain>
</file>

<file path=xl/sharedStrings.xml><?xml version="1.0" encoding="utf-8"?>
<sst xmlns="http://schemas.openxmlformats.org/spreadsheetml/2006/main" count="100" uniqueCount="37">
  <si>
    <t>Dirección General de Migración</t>
  </si>
  <si>
    <t>Departamento de Estadísticas</t>
  </si>
  <si>
    <t>Ubicacion</t>
  </si>
  <si>
    <t>Salida</t>
  </si>
  <si>
    <t>Aeropuertos</t>
  </si>
  <si>
    <t>Internacional Las Americas, Santo Domingo</t>
  </si>
  <si>
    <t xml:space="preserve">Internacional Punta Cana </t>
  </si>
  <si>
    <t xml:space="preserve">Sub-Total </t>
  </si>
  <si>
    <t>Elias Piña</t>
  </si>
  <si>
    <t>Dajabon</t>
  </si>
  <si>
    <t>Jimaní</t>
  </si>
  <si>
    <t xml:space="preserve">Pedernales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</si>
  <si>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</si>
  <si>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</si>
  <si>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</si>
  <si>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</si>
  <si>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</si>
  <si>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</si>
  <si>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</si>
  <si>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</si>
  <si>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</si>
  <si>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</si>
  <si>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Internacional Gregorio Luperon, Puerto Plata </t>
  </si>
  <si>
    <t>Internacional Dr. Joaquin Balaquer, La Isabela</t>
  </si>
  <si>
    <t>Internacional del Cibao</t>
  </si>
  <si>
    <t xml:space="preserve">Internacional de La Romana </t>
  </si>
  <si>
    <t>Internacional Profesor Juan Bosch, El Catey (Samana)</t>
  </si>
  <si>
    <t xml:space="preserve">Puestos Fronterizos </t>
  </si>
  <si>
    <t>Total</t>
  </si>
  <si>
    <t>Total General</t>
  </si>
  <si>
    <t>Entrada Aeropuertos y Puestos Fronterizos</t>
  </si>
  <si>
    <t>Salida Aeropuertos y Puestos Fronterizos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</si>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</sst>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2"/>
      <name val="Arial MT"/>
    </font>
    <font>
      <sz val="12"/>
      <name val="Times New Roman"/>
      <family val="1"/>
    </font>
    <font>
      <sz val="1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166" fontId="10" fillId="0" borderId="0"/>
  </cellStyleXfs>
  <cellXfs count="60">
    <xf numFmtId="0" fontId="0" fillId="0" borderId="0" xfId="0"/>
    <xf numFmtId="165" fontId="4" fillId="0" borderId="0" xfId="2" applyNumberFormat="1" applyFont="1"/>
    <xf numFmtId="0" fontId="4" fillId="0" borderId="2" xfId="1" applyFont="1" applyBorder="1"/>
    <xf numFmtId="165" fontId="4" fillId="0" borderId="2" xfId="2" applyNumberFormat="1" applyFont="1" applyBorder="1"/>
    <xf numFmtId="165" fontId="4" fillId="0" borderId="0" xfId="2" applyNumberFormat="1" applyFont="1" applyBorder="1"/>
    <xf numFmtId="0" fontId="4" fillId="0" borderId="0" xfId="1" applyFont="1" applyBorder="1"/>
    <xf numFmtId="165" fontId="4" fillId="0" borderId="1" xfId="2" applyNumberFormat="1" applyFont="1" applyBorder="1"/>
    <xf numFmtId="165" fontId="4" fillId="0" borderId="5" xfId="2" applyNumberFormat="1" applyFont="1" applyBorder="1"/>
    <xf numFmtId="165" fontId="4" fillId="0" borderId="2" xfId="1" applyNumberFormat="1" applyFont="1" applyBorder="1"/>
    <xf numFmtId="165" fontId="4" fillId="0" borderId="5" xfId="1" applyNumberFormat="1" applyFont="1" applyBorder="1"/>
    <xf numFmtId="0" fontId="5" fillId="0" borderId="2" xfId="1" applyFont="1" applyFill="1" applyBorder="1" applyAlignment="1">
      <alignment horizontal="center"/>
    </xf>
    <xf numFmtId="165" fontId="4" fillId="0" borderId="9" xfId="2" applyNumberFormat="1" applyFont="1" applyBorder="1"/>
    <xf numFmtId="165" fontId="4" fillId="0" borderId="7" xfId="2" applyNumberFormat="1" applyFont="1" applyBorder="1"/>
    <xf numFmtId="165" fontId="4" fillId="0" borderId="10" xfId="2" applyNumberFormat="1" applyFont="1" applyBorder="1"/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Border="1"/>
    <xf numFmtId="165" fontId="5" fillId="2" borderId="2" xfId="1" applyNumberFormat="1" applyFont="1" applyFill="1" applyBorder="1"/>
    <xf numFmtId="165" fontId="5" fillId="0" borderId="1" xfId="2" applyNumberFormat="1" applyFont="1" applyBorder="1"/>
    <xf numFmtId="0" fontId="5" fillId="0" borderId="5" xfId="1" applyFont="1" applyFill="1" applyBorder="1" applyAlignment="1">
      <alignment horizontal="center"/>
    </xf>
    <xf numFmtId="165" fontId="5" fillId="0" borderId="1" xfId="3" applyNumberFormat="1" applyFont="1" applyFill="1" applyBorder="1"/>
    <xf numFmtId="0" fontId="4" fillId="0" borderId="7" xfId="1" applyFont="1" applyFill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4" fillId="0" borderId="6" xfId="1" applyFont="1" applyBorder="1"/>
    <xf numFmtId="0" fontId="4" fillId="0" borderId="4" xfId="1" applyFont="1" applyBorder="1"/>
    <xf numFmtId="0" fontId="5" fillId="5" borderId="2" xfId="1" applyFont="1" applyFill="1" applyBorder="1"/>
    <xf numFmtId="165" fontId="9" fillId="5" borderId="2" xfId="0" applyNumberFormat="1" applyFont="1" applyFill="1" applyBorder="1"/>
    <xf numFmtId="0" fontId="4" fillId="0" borderId="7" xfId="1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165" fontId="4" fillId="0" borderId="1" xfId="1" applyNumberFormat="1" applyFont="1" applyBorder="1"/>
    <xf numFmtId="0" fontId="5" fillId="0" borderId="5" xfId="1" applyFont="1" applyFill="1" applyBorder="1"/>
    <xf numFmtId="165" fontId="5" fillId="0" borderId="3" xfId="1" applyNumberFormat="1" applyFont="1" applyFill="1" applyBorder="1"/>
    <xf numFmtId="165" fontId="5" fillId="0" borderId="4" xfId="1" applyNumberFormat="1" applyFont="1" applyFill="1" applyBorder="1"/>
    <xf numFmtId="165" fontId="5" fillId="0" borderId="7" xfId="1" applyNumberFormat="1" applyFont="1" applyFill="1" applyBorder="1"/>
    <xf numFmtId="0" fontId="5" fillId="0" borderId="2" xfId="1" applyFont="1" applyFill="1" applyBorder="1"/>
    <xf numFmtId="165" fontId="4" fillId="0" borderId="11" xfId="2" applyNumberFormat="1" applyFont="1" applyBorder="1"/>
    <xf numFmtId="165" fontId="5" fillId="5" borderId="1" xfId="3" applyNumberFormat="1" applyFont="1" applyFill="1" applyBorder="1"/>
    <xf numFmtId="0" fontId="4" fillId="0" borderId="9" xfId="1" applyFont="1" applyFill="1" applyBorder="1" applyAlignment="1">
      <alignment horizontal="center"/>
    </xf>
    <xf numFmtId="3" fontId="8" fillId="0" borderId="2" xfId="10" applyNumberFormat="1" applyFont="1" applyFill="1" applyBorder="1"/>
    <xf numFmtId="3" fontId="8" fillId="0" borderId="2" xfId="11" applyNumberFormat="1" applyFont="1" applyFill="1" applyBorder="1"/>
    <xf numFmtId="3" fontId="8" fillId="0" borderId="2" xfId="13" applyNumberFormat="1" applyFont="1" applyFill="1" applyBorder="1"/>
    <xf numFmtId="0" fontId="7" fillId="0" borderId="1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</cellXfs>
  <cellStyles count="14">
    <cellStyle name="Millares 2" xfId="2"/>
    <cellStyle name="Millares 3" xfId="3"/>
    <cellStyle name="Millares 4" xfId="4"/>
    <cellStyle name="Millares 5" xfId="5"/>
    <cellStyle name="Millares 6" xfId="6"/>
    <cellStyle name="Millares 7" xfId="7"/>
    <cellStyle name="Millares 8" xfId="8"/>
    <cellStyle name="Millares 9" xfId="9"/>
    <cellStyle name="Normal" xfId="0" builtinId="0"/>
    <cellStyle name="Normal 2" xfId="1"/>
    <cellStyle name="Normal 3" xfId="12"/>
    <cellStyle name="Normal_2lleg_total_2005" xfId="11"/>
    <cellStyle name="Normal_TECHO_LLEGA_2006" xfId="10"/>
    <cellStyle name="Normal_TECHO_LLEGA_2006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4" workbookViewId="0">
      <selection activeCell="G30" sqref="G30"/>
    </sheetView>
  </sheetViews>
  <sheetFormatPr baseColWidth="10" defaultRowHeight="15"/>
  <cols>
    <col min="1" max="1" width="41.85546875" customWidth="1"/>
    <col min="2" max="14" width="9.85546875" customWidth="1"/>
  </cols>
  <sheetData>
    <row r="1" spans="1:14" ht="20.25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.25" thickTop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6.5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6.5">
      <c r="A4" s="52">
        <v>2017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>
      <c r="A7" s="54" t="s">
        <v>2</v>
      </c>
      <c r="B7" s="49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>
      <c r="A8" s="54"/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36</v>
      </c>
      <c r="N8" s="22" t="s">
        <v>28</v>
      </c>
    </row>
    <row r="9" spans="1:14" ht="15.75">
      <c r="A9" s="14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>
      <c r="A10" s="2" t="s">
        <v>5</v>
      </c>
      <c r="B10" s="44">
        <v>152131</v>
      </c>
      <c r="C10" s="44">
        <v>126984</v>
      </c>
      <c r="D10" s="44">
        <v>138439</v>
      </c>
      <c r="E10" s="44">
        <v>156136</v>
      </c>
      <c r="F10" s="44">
        <v>144179</v>
      </c>
      <c r="G10" s="44">
        <v>161132</v>
      </c>
      <c r="H10" s="44">
        <v>187156</v>
      </c>
      <c r="I10" s="44">
        <v>167913</v>
      </c>
      <c r="J10" s="46">
        <v>113582</v>
      </c>
      <c r="K10" s="46">
        <v>139178</v>
      </c>
      <c r="L10" s="46">
        <v>143999</v>
      </c>
      <c r="M10" s="46">
        <v>188791</v>
      </c>
      <c r="N10" s="23">
        <f>SUM(B10:M10)</f>
        <v>1819620</v>
      </c>
    </row>
    <row r="11" spans="1:14">
      <c r="A11" s="2" t="s">
        <v>22</v>
      </c>
      <c r="B11" s="44">
        <v>62295</v>
      </c>
      <c r="C11" s="44">
        <v>59294</v>
      </c>
      <c r="D11" s="44">
        <v>63386</v>
      </c>
      <c r="E11" s="44">
        <v>46223</v>
      </c>
      <c r="F11" s="44">
        <v>27983</v>
      </c>
      <c r="G11" s="44">
        <v>32805</v>
      </c>
      <c r="H11" s="44">
        <v>39351</v>
      </c>
      <c r="I11" s="44">
        <v>33893</v>
      </c>
      <c r="J11" s="46">
        <v>19238</v>
      </c>
      <c r="K11" s="46">
        <v>24910</v>
      </c>
      <c r="L11" s="46">
        <v>28480</v>
      </c>
      <c r="M11" s="46">
        <v>47400</v>
      </c>
      <c r="N11" s="23">
        <f t="shared" ref="N11:N16" si="0">SUM(B11:M11)</f>
        <v>485258</v>
      </c>
    </row>
    <row r="12" spans="1:14">
      <c r="A12" s="2" t="s">
        <v>6</v>
      </c>
      <c r="B12" s="44">
        <v>322618</v>
      </c>
      <c r="C12" s="44">
        <v>314317</v>
      </c>
      <c r="D12" s="44">
        <v>349074</v>
      </c>
      <c r="E12" s="44">
        <v>339142</v>
      </c>
      <c r="F12" s="44">
        <v>291189</v>
      </c>
      <c r="G12" s="44">
        <v>324441</v>
      </c>
      <c r="H12" s="44">
        <v>385513</v>
      </c>
      <c r="I12" s="44">
        <v>311853</v>
      </c>
      <c r="J12" s="46">
        <v>177562</v>
      </c>
      <c r="K12" s="46">
        <v>227614</v>
      </c>
      <c r="L12" s="46">
        <v>270433</v>
      </c>
      <c r="M12" s="46">
        <v>345529</v>
      </c>
      <c r="N12" s="23">
        <f t="shared" si="0"/>
        <v>3659285</v>
      </c>
    </row>
    <row r="13" spans="1:14">
      <c r="A13" s="2" t="s">
        <v>25</v>
      </c>
      <c r="B13" s="44">
        <v>15729</v>
      </c>
      <c r="C13" s="44">
        <v>15206</v>
      </c>
      <c r="D13" s="44">
        <v>14910</v>
      </c>
      <c r="E13" s="44">
        <v>11082</v>
      </c>
      <c r="F13" s="44">
        <v>3658</v>
      </c>
      <c r="G13" s="44">
        <v>4341</v>
      </c>
      <c r="H13" s="44">
        <v>6460</v>
      </c>
      <c r="I13" s="44">
        <v>6250</v>
      </c>
      <c r="J13" s="46">
        <v>3879</v>
      </c>
      <c r="K13" s="46">
        <v>3289</v>
      </c>
      <c r="L13" s="46">
        <v>5799</v>
      </c>
      <c r="M13" s="46">
        <v>12509</v>
      </c>
      <c r="N13" s="23">
        <f t="shared" si="0"/>
        <v>103112</v>
      </c>
    </row>
    <row r="14" spans="1:14">
      <c r="A14" s="2" t="s">
        <v>24</v>
      </c>
      <c r="B14" s="44">
        <v>54411</v>
      </c>
      <c r="C14" s="44">
        <v>47223</v>
      </c>
      <c r="D14" s="44">
        <v>48003</v>
      </c>
      <c r="E14" s="44">
        <v>46674</v>
      </c>
      <c r="F14" s="44">
        <v>50565</v>
      </c>
      <c r="G14" s="44">
        <v>65622</v>
      </c>
      <c r="H14" s="44">
        <v>78406</v>
      </c>
      <c r="I14" s="44">
        <v>68801</v>
      </c>
      <c r="J14" s="46">
        <v>42787</v>
      </c>
      <c r="K14" s="46">
        <v>49730</v>
      </c>
      <c r="L14" s="46">
        <v>52493</v>
      </c>
      <c r="M14" s="46">
        <v>76688</v>
      </c>
      <c r="N14" s="23">
        <f t="shared" si="0"/>
        <v>681403</v>
      </c>
    </row>
    <row r="15" spans="1:14">
      <c r="A15" s="2" t="s">
        <v>23</v>
      </c>
      <c r="B15" s="44">
        <v>1110</v>
      </c>
      <c r="C15" s="44">
        <v>1121</v>
      </c>
      <c r="D15" s="44">
        <v>943</v>
      </c>
      <c r="E15" s="44">
        <v>833</v>
      </c>
      <c r="F15" s="44">
        <v>880</v>
      </c>
      <c r="G15" s="44">
        <v>1001</v>
      </c>
      <c r="H15" s="44">
        <v>909</v>
      </c>
      <c r="I15" s="44">
        <v>854</v>
      </c>
      <c r="J15" s="46">
        <v>1097</v>
      </c>
      <c r="K15" s="46">
        <v>1455</v>
      </c>
      <c r="L15" s="46">
        <v>1565</v>
      </c>
      <c r="M15" s="46">
        <v>1836</v>
      </c>
      <c r="N15" s="23">
        <f t="shared" si="0"/>
        <v>13604</v>
      </c>
    </row>
    <row r="16" spans="1:14">
      <c r="A16" s="2" t="s">
        <v>26</v>
      </c>
      <c r="B16" s="44">
        <v>10019</v>
      </c>
      <c r="C16" s="44">
        <v>9405</v>
      </c>
      <c r="D16" s="44">
        <v>9516</v>
      </c>
      <c r="E16" s="44">
        <v>6235</v>
      </c>
      <c r="F16" s="44">
        <v>2524</v>
      </c>
      <c r="G16" s="44">
        <v>3447</v>
      </c>
      <c r="H16" s="44">
        <v>5060</v>
      </c>
      <c r="I16" s="44">
        <v>4072</v>
      </c>
      <c r="J16" s="46">
        <v>2313</v>
      </c>
      <c r="K16" s="46">
        <v>3058</v>
      </c>
      <c r="L16" s="46">
        <v>4660</v>
      </c>
      <c r="M16" s="46">
        <v>9292</v>
      </c>
      <c r="N16" s="23">
        <f t="shared" si="0"/>
        <v>69601</v>
      </c>
    </row>
    <row r="17" spans="1:14">
      <c r="A17" s="15" t="s">
        <v>7</v>
      </c>
      <c r="B17" s="20">
        <f>SUM(B10:B16)</f>
        <v>618313</v>
      </c>
      <c r="C17" s="20">
        <f t="shared" ref="C17:D17" si="1">SUM(C10:C16)</f>
        <v>573550</v>
      </c>
      <c r="D17" s="20">
        <f t="shared" si="1"/>
        <v>624271</v>
      </c>
      <c r="E17" s="20">
        <f t="shared" ref="E17:M17" si="2">SUM(E10:E16)</f>
        <v>606325</v>
      </c>
      <c r="F17" s="20">
        <f>SUM(F10:F16)</f>
        <v>520978</v>
      </c>
      <c r="G17" s="20">
        <f t="shared" si="2"/>
        <v>592789</v>
      </c>
      <c r="H17" s="20">
        <f t="shared" si="2"/>
        <v>702855</v>
      </c>
      <c r="I17" s="20">
        <f t="shared" si="2"/>
        <v>593636</v>
      </c>
      <c r="J17" s="20">
        <f t="shared" si="2"/>
        <v>360458</v>
      </c>
      <c r="K17" s="20">
        <f t="shared" si="2"/>
        <v>449234</v>
      </c>
      <c r="L17" s="20">
        <f t="shared" si="2"/>
        <v>507429</v>
      </c>
      <c r="M17" s="20">
        <f t="shared" si="2"/>
        <v>682045</v>
      </c>
      <c r="N17" s="42">
        <f>SUM(N10:N16)</f>
        <v>6831883</v>
      </c>
    </row>
    <row r="18" spans="1:14">
      <c r="A18" s="40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>
      <c r="A19" s="54" t="s">
        <v>2</v>
      </c>
      <c r="B19" s="49" t="s">
        <v>20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1:14">
      <c r="A20" s="5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  <c r="H20" s="10" t="s">
        <v>19</v>
      </c>
      <c r="I20" s="10" t="s">
        <v>32</v>
      </c>
      <c r="J20" s="10" t="s">
        <v>33</v>
      </c>
      <c r="K20" s="10" t="s">
        <v>34</v>
      </c>
      <c r="L20" s="10" t="s">
        <v>35</v>
      </c>
      <c r="M20" s="10" t="s">
        <v>36</v>
      </c>
      <c r="N20" s="10" t="s">
        <v>28</v>
      </c>
    </row>
    <row r="21" spans="1:14" ht="15.75">
      <c r="A21" s="16" t="s">
        <v>27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>
      <c r="A22" s="2" t="s">
        <v>10</v>
      </c>
      <c r="B22" s="12">
        <v>10696</v>
      </c>
      <c r="C22" s="3">
        <v>10507</v>
      </c>
      <c r="D22" s="3">
        <v>8770</v>
      </c>
      <c r="E22" s="3">
        <v>10873</v>
      </c>
      <c r="F22" s="3">
        <v>9422</v>
      </c>
      <c r="G22" s="3">
        <v>9860</v>
      </c>
      <c r="H22" s="3">
        <v>12775</v>
      </c>
      <c r="I22" s="3">
        <v>13453</v>
      </c>
      <c r="J22" s="3">
        <v>9823</v>
      </c>
      <c r="K22" s="3">
        <v>12764</v>
      </c>
      <c r="L22" s="6">
        <v>12349</v>
      </c>
      <c r="M22" s="6">
        <v>15410</v>
      </c>
      <c r="N22" s="21">
        <f>SUM(B22:M22)</f>
        <v>136702</v>
      </c>
    </row>
    <row r="23" spans="1:14">
      <c r="A23" s="2" t="s">
        <v>9</v>
      </c>
      <c r="B23" s="12">
        <v>4543</v>
      </c>
      <c r="C23" s="3">
        <v>3921</v>
      </c>
      <c r="D23" s="3">
        <v>4132</v>
      </c>
      <c r="E23" s="3">
        <v>3824</v>
      </c>
      <c r="F23" s="3">
        <v>3399</v>
      </c>
      <c r="G23" s="3">
        <v>3850</v>
      </c>
      <c r="H23" s="3">
        <v>4162</v>
      </c>
      <c r="I23" s="3">
        <v>6924</v>
      </c>
      <c r="J23" s="3">
        <v>5170</v>
      </c>
      <c r="K23" s="3">
        <v>5782</v>
      </c>
      <c r="L23" s="6">
        <v>5517</v>
      </c>
      <c r="M23" s="6">
        <v>5723</v>
      </c>
      <c r="N23" s="21">
        <f t="shared" ref="N23:N25" si="3">SUM(B23:M23)</f>
        <v>56947</v>
      </c>
    </row>
    <row r="24" spans="1:14">
      <c r="A24" s="2" t="s">
        <v>8</v>
      </c>
      <c r="B24" s="11">
        <v>3587</v>
      </c>
      <c r="C24" s="6">
        <v>2349</v>
      </c>
      <c r="D24" s="6">
        <v>2375</v>
      </c>
      <c r="E24" s="6">
        <v>3374</v>
      </c>
      <c r="F24" s="6">
        <v>3489</v>
      </c>
      <c r="G24" s="6">
        <v>3374</v>
      </c>
      <c r="H24" s="6">
        <v>3431</v>
      </c>
      <c r="I24" s="6">
        <v>3556</v>
      </c>
      <c r="J24" s="3">
        <v>3400</v>
      </c>
      <c r="K24" s="3">
        <v>3668</v>
      </c>
      <c r="L24" s="6">
        <v>4642</v>
      </c>
      <c r="M24" s="6">
        <v>5056</v>
      </c>
      <c r="N24" s="21">
        <f t="shared" si="3"/>
        <v>42301</v>
      </c>
    </row>
    <row r="25" spans="1:14">
      <c r="A25" s="2" t="s">
        <v>11</v>
      </c>
      <c r="B25" s="13">
        <v>728</v>
      </c>
      <c r="C25" s="7">
        <v>380</v>
      </c>
      <c r="D25" s="7">
        <v>317</v>
      </c>
      <c r="E25" s="7">
        <v>428</v>
      </c>
      <c r="F25" s="7">
        <v>369</v>
      </c>
      <c r="G25" s="7">
        <v>513</v>
      </c>
      <c r="H25" s="7">
        <v>665</v>
      </c>
      <c r="I25" s="7">
        <v>742</v>
      </c>
      <c r="J25" s="3">
        <v>573</v>
      </c>
      <c r="K25" s="3">
        <v>632</v>
      </c>
      <c r="L25" s="41">
        <v>484</v>
      </c>
      <c r="M25" s="41">
        <v>515</v>
      </c>
      <c r="N25" s="21">
        <f t="shared" si="3"/>
        <v>6346</v>
      </c>
    </row>
    <row r="26" spans="1:14">
      <c r="A26" s="15" t="s">
        <v>7</v>
      </c>
      <c r="B26" s="20">
        <f>SUM(B22:B25)</f>
        <v>19554</v>
      </c>
      <c r="C26" s="20">
        <f t="shared" ref="C26:M26" si="4">SUM(C22:C25)</f>
        <v>17157</v>
      </c>
      <c r="D26" s="20">
        <f t="shared" si="4"/>
        <v>15594</v>
      </c>
      <c r="E26" s="20">
        <f t="shared" si="4"/>
        <v>18499</v>
      </c>
      <c r="F26" s="20">
        <f t="shared" si="4"/>
        <v>16679</v>
      </c>
      <c r="G26" s="20">
        <f t="shared" si="4"/>
        <v>17597</v>
      </c>
      <c r="H26" s="20">
        <f t="shared" si="4"/>
        <v>21033</v>
      </c>
      <c r="I26" s="20">
        <f t="shared" si="4"/>
        <v>24675</v>
      </c>
      <c r="J26" s="20">
        <f t="shared" si="4"/>
        <v>18966</v>
      </c>
      <c r="K26" s="20">
        <f t="shared" si="4"/>
        <v>22846</v>
      </c>
      <c r="L26" s="20">
        <f t="shared" si="4"/>
        <v>22992</v>
      </c>
      <c r="M26" s="20">
        <f t="shared" si="4"/>
        <v>26704</v>
      </c>
      <c r="N26" s="20">
        <f>SUM(N22:N25)</f>
        <v>242296</v>
      </c>
    </row>
    <row r="27" spans="1:14">
      <c r="A27" s="2"/>
      <c r="B27" s="4"/>
      <c r="C27" s="1"/>
      <c r="D27" s="1"/>
      <c r="E27" s="1"/>
      <c r="F27" s="1"/>
      <c r="G27" s="1"/>
      <c r="H27" s="27"/>
      <c r="I27" s="27"/>
      <c r="J27" s="27"/>
      <c r="K27" s="27"/>
      <c r="L27" s="27"/>
      <c r="M27" s="27"/>
      <c r="N27" s="31"/>
    </row>
    <row r="28" spans="1:14">
      <c r="A28" s="15" t="s">
        <v>12</v>
      </c>
      <c r="B28" s="20">
        <f t="shared" ref="B28:N28" si="5">SUM(B17+B26)</f>
        <v>637867</v>
      </c>
      <c r="C28" s="20">
        <f t="shared" si="5"/>
        <v>590707</v>
      </c>
      <c r="D28" s="20">
        <f t="shared" si="5"/>
        <v>639865</v>
      </c>
      <c r="E28" s="20">
        <f t="shared" si="5"/>
        <v>624824</v>
      </c>
      <c r="F28" s="20">
        <f t="shared" si="5"/>
        <v>537657</v>
      </c>
      <c r="G28" s="20">
        <f t="shared" si="5"/>
        <v>610386</v>
      </c>
      <c r="H28" s="20">
        <f t="shared" si="5"/>
        <v>723888</v>
      </c>
      <c r="I28" s="20">
        <f t="shared" si="5"/>
        <v>618311</v>
      </c>
      <c r="J28" s="20">
        <f t="shared" si="5"/>
        <v>379424</v>
      </c>
      <c r="K28" s="20">
        <f t="shared" si="5"/>
        <v>472080</v>
      </c>
      <c r="L28" s="20">
        <f t="shared" si="5"/>
        <v>530421</v>
      </c>
      <c r="M28" s="20">
        <f t="shared" si="5"/>
        <v>708749</v>
      </c>
      <c r="N28" s="20">
        <f t="shared" si="5"/>
        <v>7074179</v>
      </c>
    </row>
  </sheetData>
  <mergeCells count="10">
    <mergeCell ref="A1:N1"/>
    <mergeCell ref="A2:N2"/>
    <mergeCell ref="B19:N19"/>
    <mergeCell ref="A3:N3"/>
    <mergeCell ref="A4:N4"/>
    <mergeCell ref="A5:N5"/>
    <mergeCell ref="A19:A20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G32" sqref="G32"/>
    </sheetView>
  </sheetViews>
  <sheetFormatPr baseColWidth="10" defaultRowHeight="15"/>
  <cols>
    <col min="1" max="1" width="42.5703125" bestFit="1" customWidth="1"/>
    <col min="2" max="9" width="9" bestFit="1" customWidth="1"/>
    <col min="10" max="10" width="9.85546875" bestFit="1" customWidth="1"/>
    <col min="14" max="14" width="10.5703125" bestFit="1" customWidth="1"/>
  </cols>
  <sheetData>
    <row r="1" spans="1:14" ht="20.25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.25" thickTop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6.5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6.5">
      <c r="A4" s="52">
        <v>2017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7" spans="1:14">
      <c r="A7" s="54" t="s">
        <v>2</v>
      </c>
      <c r="B7" s="57" t="s">
        <v>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>
      <c r="A8" s="54"/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36</v>
      </c>
      <c r="N8" s="10" t="s">
        <v>28</v>
      </c>
    </row>
    <row r="9" spans="1:14" ht="15.75">
      <c r="A9" s="14" t="s">
        <v>4</v>
      </c>
      <c r="B9" s="18"/>
      <c r="C9" s="17"/>
      <c r="D9" s="17"/>
      <c r="E9" s="17"/>
      <c r="F9" s="17"/>
      <c r="G9" s="5"/>
      <c r="H9" s="5"/>
      <c r="I9" s="5"/>
      <c r="J9" s="5"/>
      <c r="K9" s="5"/>
      <c r="L9" s="5"/>
      <c r="M9" s="5"/>
      <c r="N9" s="43"/>
    </row>
    <row r="10" spans="1:14">
      <c r="A10" s="2" t="s">
        <v>5</v>
      </c>
      <c r="B10" s="45">
        <v>186021</v>
      </c>
      <c r="C10" s="45">
        <v>134593</v>
      </c>
      <c r="D10" s="45">
        <v>155004</v>
      </c>
      <c r="E10" s="45">
        <v>161440</v>
      </c>
      <c r="F10" s="45">
        <v>145960</v>
      </c>
      <c r="G10" s="45">
        <v>152240</v>
      </c>
      <c r="H10" s="45">
        <v>184677</v>
      </c>
      <c r="I10" s="45">
        <v>182990</v>
      </c>
      <c r="J10" s="45">
        <v>135609</v>
      </c>
      <c r="K10" s="45">
        <v>138557</v>
      </c>
      <c r="L10" s="45">
        <v>142760</v>
      </c>
      <c r="M10" s="45">
        <v>147553</v>
      </c>
      <c r="N10" s="23">
        <f>SUM(B10:M10)</f>
        <v>1867404</v>
      </c>
    </row>
    <row r="11" spans="1:14">
      <c r="A11" s="2" t="s">
        <v>22</v>
      </c>
      <c r="B11" s="45">
        <v>64124</v>
      </c>
      <c r="C11" s="45">
        <v>58413</v>
      </c>
      <c r="D11" s="45">
        <v>65576</v>
      </c>
      <c r="E11" s="45">
        <v>54892</v>
      </c>
      <c r="F11" s="45">
        <v>29658</v>
      </c>
      <c r="G11" s="45">
        <v>30579</v>
      </c>
      <c r="H11" s="45">
        <v>37096</v>
      </c>
      <c r="I11" s="45">
        <v>36773</v>
      </c>
      <c r="J11" s="45">
        <v>21370</v>
      </c>
      <c r="K11" s="45">
        <v>23987</v>
      </c>
      <c r="L11" s="45">
        <v>24726</v>
      </c>
      <c r="M11" s="45">
        <v>34533</v>
      </c>
      <c r="N11" s="23">
        <f t="shared" ref="N11:N16" si="0">SUM(B11:M11)</f>
        <v>481727</v>
      </c>
    </row>
    <row r="12" spans="1:14">
      <c r="A12" s="2" t="s">
        <v>6</v>
      </c>
      <c r="B12" s="45">
        <v>342649</v>
      </c>
      <c r="C12" s="45">
        <v>311756</v>
      </c>
      <c r="D12" s="45">
        <v>355670</v>
      </c>
      <c r="E12" s="45">
        <v>353641</v>
      </c>
      <c r="F12" s="45">
        <v>296194</v>
      </c>
      <c r="G12" s="45">
        <v>309461</v>
      </c>
      <c r="H12" s="45">
        <v>377728</v>
      </c>
      <c r="I12" s="45">
        <v>338679</v>
      </c>
      <c r="J12" s="45">
        <v>194023</v>
      </c>
      <c r="K12" s="45">
        <v>223669</v>
      </c>
      <c r="L12" s="45">
        <v>261544</v>
      </c>
      <c r="M12" s="45">
        <v>307116</v>
      </c>
      <c r="N12" s="23">
        <f t="shared" si="0"/>
        <v>3672130</v>
      </c>
    </row>
    <row r="13" spans="1:14">
      <c r="A13" s="2" t="s">
        <v>25</v>
      </c>
      <c r="B13" s="45">
        <v>17892</v>
      </c>
      <c r="C13" s="45">
        <v>15477</v>
      </c>
      <c r="D13" s="45">
        <v>16798</v>
      </c>
      <c r="E13" s="45">
        <v>13012</v>
      </c>
      <c r="F13" s="45">
        <v>5029</v>
      </c>
      <c r="G13" s="45">
        <v>4049</v>
      </c>
      <c r="H13" s="45">
        <v>6172</v>
      </c>
      <c r="I13" s="45">
        <v>6647</v>
      </c>
      <c r="J13" s="45">
        <v>5218</v>
      </c>
      <c r="K13" s="45">
        <v>2898</v>
      </c>
      <c r="L13" s="45">
        <v>4937</v>
      </c>
      <c r="M13" s="45">
        <v>9428</v>
      </c>
      <c r="N13" s="23">
        <f t="shared" si="0"/>
        <v>107557</v>
      </c>
    </row>
    <row r="14" spans="1:14">
      <c r="A14" s="2" t="s">
        <v>24</v>
      </c>
      <c r="B14" s="45">
        <v>67305</v>
      </c>
      <c r="C14" s="45">
        <v>51978</v>
      </c>
      <c r="D14" s="45">
        <v>55807</v>
      </c>
      <c r="E14" s="45">
        <v>50108</v>
      </c>
      <c r="F14" s="45">
        <v>55732</v>
      </c>
      <c r="G14" s="45">
        <v>60967</v>
      </c>
      <c r="H14" s="45">
        <v>74610</v>
      </c>
      <c r="I14" s="45">
        <v>80613</v>
      </c>
      <c r="J14" s="45">
        <v>60723</v>
      </c>
      <c r="K14" s="45">
        <v>56546</v>
      </c>
      <c r="L14" s="45">
        <v>50246</v>
      </c>
      <c r="M14" s="45">
        <v>54513</v>
      </c>
      <c r="N14" s="23">
        <f t="shared" si="0"/>
        <v>719148</v>
      </c>
    </row>
    <row r="15" spans="1:14">
      <c r="A15" s="2" t="s">
        <v>23</v>
      </c>
      <c r="B15" s="45">
        <v>1206</v>
      </c>
      <c r="C15" s="45">
        <v>1121</v>
      </c>
      <c r="D15" s="45">
        <v>1007</v>
      </c>
      <c r="E15" s="45">
        <v>921</v>
      </c>
      <c r="F15" s="45">
        <v>1005</v>
      </c>
      <c r="G15" s="45">
        <v>989</v>
      </c>
      <c r="H15" s="45">
        <v>973</v>
      </c>
      <c r="I15" s="45">
        <v>775</v>
      </c>
      <c r="J15" s="45">
        <v>1056</v>
      </c>
      <c r="K15" s="45">
        <v>1244</v>
      </c>
      <c r="L15" s="45">
        <v>1512</v>
      </c>
      <c r="M15" s="45">
        <v>1369</v>
      </c>
      <c r="N15" s="23">
        <f t="shared" si="0"/>
        <v>13178</v>
      </c>
    </row>
    <row r="16" spans="1:14">
      <c r="A16" s="2" t="s">
        <v>26</v>
      </c>
      <c r="B16" s="45">
        <v>10160</v>
      </c>
      <c r="C16" s="45">
        <v>9051</v>
      </c>
      <c r="D16" s="45">
        <v>10525</v>
      </c>
      <c r="E16" s="45">
        <v>7755</v>
      </c>
      <c r="F16" s="45">
        <v>2589</v>
      </c>
      <c r="G16" s="45">
        <v>3282</v>
      </c>
      <c r="H16" s="45">
        <v>4768</v>
      </c>
      <c r="I16" s="45">
        <v>4316</v>
      </c>
      <c r="J16" s="45">
        <v>2117</v>
      </c>
      <c r="K16" s="45">
        <v>3026</v>
      </c>
      <c r="L16" s="45">
        <v>3658</v>
      </c>
      <c r="M16" s="45">
        <v>7207</v>
      </c>
      <c r="N16" s="23">
        <f t="shared" si="0"/>
        <v>68454</v>
      </c>
    </row>
    <row r="17" spans="1:14">
      <c r="A17" s="25" t="s">
        <v>7</v>
      </c>
      <c r="B17" s="20">
        <f t="shared" ref="B17:M17" si="1">SUM(B10:B16)</f>
        <v>689357</v>
      </c>
      <c r="C17" s="20">
        <f t="shared" si="1"/>
        <v>582389</v>
      </c>
      <c r="D17" s="20">
        <f t="shared" si="1"/>
        <v>660387</v>
      </c>
      <c r="E17" s="20">
        <f t="shared" si="1"/>
        <v>641769</v>
      </c>
      <c r="F17" s="20">
        <f t="shared" si="1"/>
        <v>536167</v>
      </c>
      <c r="G17" s="20">
        <f t="shared" si="1"/>
        <v>561567</v>
      </c>
      <c r="H17" s="20">
        <f t="shared" si="1"/>
        <v>686024</v>
      </c>
      <c r="I17" s="20">
        <f t="shared" si="1"/>
        <v>650793</v>
      </c>
      <c r="J17" s="20">
        <f t="shared" si="1"/>
        <v>420116</v>
      </c>
      <c r="K17" s="20">
        <f t="shared" si="1"/>
        <v>449927</v>
      </c>
      <c r="L17" s="20">
        <f t="shared" si="1"/>
        <v>489383</v>
      </c>
      <c r="M17" s="20">
        <f t="shared" si="1"/>
        <v>561719</v>
      </c>
      <c r="N17" s="42">
        <f>SUM(N10:N16)</f>
        <v>6929598</v>
      </c>
    </row>
    <row r="18" spans="1:14">
      <c r="A18" s="36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>
      <c r="A19" s="54" t="s">
        <v>2</v>
      </c>
      <c r="B19" s="57" t="s">
        <v>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>
      <c r="A20" s="54"/>
      <c r="B20" s="22" t="s">
        <v>13</v>
      </c>
      <c r="C20" s="22" t="s">
        <v>14</v>
      </c>
      <c r="D20" s="22" t="s">
        <v>15</v>
      </c>
      <c r="E20" s="22" t="s">
        <v>16</v>
      </c>
      <c r="F20" s="22" t="s">
        <v>17</v>
      </c>
      <c r="G20" s="22" t="s">
        <v>18</v>
      </c>
      <c r="H20" s="22" t="s">
        <v>19</v>
      </c>
      <c r="I20" s="22" t="s">
        <v>32</v>
      </c>
      <c r="J20" s="10" t="s">
        <v>33</v>
      </c>
      <c r="K20" s="10" t="s">
        <v>34</v>
      </c>
      <c r="L20" s="10" t="s">
        <v>35</v>
      </c>
      <c r="M20" s="10" t="s">
        <v>36</v>
      </c>
      <c r="N20" s="22" t="s">
        <v>28</v>
      </c>
    </row>
    <row r="21" spans="1:14" ht="15.75">
      <c r="A21" s="26" t="s">
        <v>27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>
      <c r="A22" s="2" t="s">
        <v>10</v>
      </c>
      <c r="B22" s="3">
        <v>8648</v>
      </c>
      <c r="C22" s="3">
        <v>8571</v>
      </c>
      <c r="D22" s="3">
        <v>8378</v>
      </c>
      <c r="E22" s="3">
        <v>10531</v>
      </c>
      <c r="F22" s="3">
        <v>8296</v>
      </c>
      <c r="G22" s="8">
        <v>8603</v>
      </c>
      <c r="H22" s="3">
        <v>11019</v>
      </c>
      <c r="I22" s="3">
        <v>11755</v>
      </c>
      <c r="J22" s="3">
        <v>7616</v>
      </c>
      <c r="K22" s="3">
        <v>9018</v>
      </c>
      <c r="L22" s="6">
        <v>9766</v>
      </c>
      <c r="M22" s="6">
        <v>13914</v>
      </c>
      <c r="N22" s="21">
        <f>SUM(B22:M22)</f>
        <v>116115</v>
      </c>
    </row>
    <row r="23" spans="1:14">
      <c r="A23" s="2" t="s">
        <v>9</v>
      </c>
      <c r="B23" s="3">
        <v>4012</v>
      </c>
      <c r="C23" s="3">
        <v>3725</v>
      </c>
      <c r="D23" s="3">
        <v>3880</v>
      </c>
      <c r="E23" s="3">
        <v>4319</v>
      </c>
      <c r="F23" s="3">
        <v>3780</v>
      </c>
      <c r="G23" s="8">
        <v>3552</v>
      </c>
      <c r="H23" s="3">
        <v>4748</v>
      </c>
      <c r="I23" s="3">
        <v>6112</v>
      </c>
      <c r="J23" s="3">
        <v>4557</v>
      </c>
      <c r="K23" s="3">
        <v>4925</v>
      </c>
      <c r="L23" s="6">
        <v>4880</v>
      </c>
      <c r="M23" s="6">
        <v>5542</v>
      </c>
      <c r="N23" s="21">
        <f t="shared" ref="N23:N25" si="2">SUM(B23:M23)</f>
        <v>54032</v>
      </c>
    </row>
    <row r="24" spans="1:14">
      <c r="A24" s="2" t="s">
        <v>8</v>
      </c>
      <c r="B24" s="6">
        <v>1655</v>
      </c>
      <c r="C24" s="6">
        <v>1607</v>
      </c>
      <c r="D24" s="6">
        <v>1806</v>
      </c>
      <c r="E24" s="6">
        <v>1862</v>
      </c>
      <c r="F24" s="6">
        <v>2132</v>
      </c>
      <c r="G24" s="35">
        <v>2048</v>
      </c>
      <c r="H24" s="6">
        <v>2016</v>
      </c>
      <c r="I24" s="6">
        <v>2354</v>
      </c>
      <c r="J24" s="3">
        <v>1850</v>
      </c>
      <c r="K24" s="3">
        <v>2290</v>
      </c>
      <c r="L24" s="6">
        <v>3356</v>
      </c>
      <c r="M24" s="6">
        <v>3677</v>
      </c>
      <c r="N24" s="21">
        <f t="shared" si="2"/>
        <v>26653</v>
      </c>
    </row>
    <row r="25" spans="1:14">
      <c r="A25" s="2" t="s">
        <v>11</v>
      </c>
      <c r="B25" s="7">
        <v>176</v>
      </c>
      <c r="C25" s="7">
        <v>175</v>
      </c>
      <c r="D25" s="7">
        <v>352</v>
      </c>
      <c r="E25" s="7">
        <v>225</v>
      </c>
      <c r="F25" s="7">
        <v>192</v>
      </c>
      <c r="G25" s="9">
        <v>282</v>
      </c>
      <c r="H25" s="7">
        <v>352</v>
      </c>
      <c r="I25" s="7">
        <v>253</v>
      </c>
      <c r="J25" s="3">
        <v>164</v>
      </c>
      <c r="K25" s="3">
        <v>278</v>
      </c>
      <c r="L25" s="41">
        <v>237</v>
      </c>
      <c r="M25" s="41">
        <v>374</v>
      </c>
      <c r="N25" s="21">
        <f t="shared" si="2"/>
        <v>3060</v>
      </c>
    </row>
    <row r="26" spans="1:14">
      <c r="A26" s="15" t="s">
        <v>7</v>
      </c>
      <c r="B26" s="20">
        <f>SUM(B22:B25)</f>
        <v>14491</v>
      </c>
      <c r="C26" s="20">
        <f t="shared" ref="C26:N26" si="3">SUM(C22:C25)</f>
        <v>14078</v>
      </c>
      <c r="D26" s="20">
        <f t="shared" si="3"/>
        <v>14416</v>
      </c>
      <c r="E26" s="20">
        <f t="shared" si="3"/>
        <v>16937</v>
      </c>
      <c r="F26" s="20">
        <f t="shared" si="3"/>
        <v>14400</v>
      </c>
      <c r="G26" s="20">
        <f t="shared" si="3"/>
        <v>14485</v>
      </c>
      <c r="H26" s="20">
        <f t="shared" si="3"/>
        <v>18135</v>
      </c>
      <c r="I26" s="20">
        <f t="shared" si="3"/>
        <v>20474</v>
      </c>
      <c r="J26" s="20">
        <f t="shared" si="3"/>
        <v>14187</v>
      </c>
      <c r="K26" s="20">
        <f t="shared" si="3"/>
        <v>16511</v>
      </c>
      <c r="L26" s="20">
        <f t="shared" si="3"/>
        <v>18239</v>
      </c>
      <c r="M26" s="20">
        <f t="shared" si="3"/>
        <v>23507</v>
      </c>
      <c r="N26" s="20">
        <f t="shared" si="3"/>
        <v>199860</v>
      </c>
    </row>
    <row r="27" spans="1:14">
      <c r="A27" s="2"/>
      <c r="B27" s="19"/>
      <c r="C27" s="5"/>
      <c r="D27" s="5"/>
      <c r="E27" s="5"/>
      <c r="F27" s="5"/>
      <c r="G27" s="5"/>
      <c r="H27" s="28"/>
      <c r="I27" s="28"/>
      <c r="J27" s="28"/>
      <c r="K27" s="28"/>
      <c r="L27" s="28"/>
      <c r="M27" s="28"/>
      <c r="N27" s="28"/>
    </row>
    <row r="28" spans="1:14">
      <c r="A28" s="29" t="s">
        <v>29</v>
      </c>
      <c r="B28" s="30">
        <f t="shared" ref="B28:M28" si="4">SUM(B17+B26)</f>
        <v>703848</v>
      </c>
      <c r="C28" s="30">
        <f t="shared" si="4"/>
        <v>596467</v>
      </c>
      <c r="D28" s="30">
        <f t="shared" si="4"/>
        <v>674803</v>
      </c>
      <c r="E28" s="30">
        <f t="shared" si="4"/>
        <v>658706</v>
      </c>
      <c r="F28" s="30">
        <f t="shared" si="4"/>
        <v>550567</v>
      </c>
      <c r="G28" s="30">
        <f t="shared" si="4"/>
        <v>576052</v>
      </c>
      <c r="H28" s="30">
        <f t="shared" si="4"/>
        <v>704159</v>
      </c>
      <c r="I28" s="30">
        <f t="shared" si="4"/>
        <v>671267</v>
      </c>
      <c r="J28" s="30">
        <f t="shared" si="4"/>
        <v>434303</v>
      </c>
      <c r="K28" s="30">
        <f t="shared" si="4"/>
        <v>466438</v>
      </c>
      <c r="L28" s="30">
        <f t="shared" si="4"/>
        <v>507622</v>
      </c>
      <c r="M28" s="30">
        <f t="shared" si="4"/>
        <v>585226</v>
      </c>
      <c r="N28" s="30">
        <f>SUM(B28:M28)</f>
        <v>7129458</v>
      </c>
    </row>
  </sheetData>
  <mergeCells count="9">
    <mergeCell ref="B19:N19"/>
    <mergeCell ref="A19:A20"/>
    <mergeCell ref="B7:N7"/>
    <mergeCell ref="A7:A8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Entrada</vt:lpstr>
      <vt:lpstr>Salida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Administrador</cp:lastModifiedBy>
  <cp:lastPrinted>2018-01-23T14:21:51Z</cp:lastPrinted>
  <dcterms:created xsi:type="dcterms:W3CDTF">2014-09-02T15:59:28Z</dcterms:created>
  <dcterms:modified xsi:type="dcterms:W3CDTF">2018-01-23T15:06:55Z</dcterms:modified>
</cp:coreProperties>
</file>