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7680" tabRatio="847" activeTab="6"/>
  </bookViews>
  <sheets>
    <sheet name="MATERIALES DE OFICINA" sheetId="1" r:id="rId1"/>
    <sheet name="MAT DE LIMPIEZA" sheetId="5" r:id="rId2"/>
    <sheet name="CARTUCHOS" sheetId="6" r:id="rId3"/>
    <sheet name="IMPRESOS" sheetId="7" r:id="rId4"/>
    <sheet name="PLASTICOS" sheetId="11" r:id="rId5"/>
    <sheet name="OTROS INVENT." sheetId="12" r:id="rId6"/>
    <sheet name="Hoja1" sheetId="13" r:id="rId7"/>
  </sheets>
  <definedNames>
    <definedName name="_xlnm.Print_Titles" localSheetId="3">IMPRESOS!$1:$5</definedName>
    <definedName name="_xlnm.Print_Titles" localSheetId="1">'MAT DE LIMPIEZA'!$1:$5</definedName>
    <definedName name="_xlnm.Print_Titles" localSheetId="0">'MATERIALES DE OFICINA'!$1:$5</definedName>
  </definedNames>
  <calcPr calcId="124519"/>
</workbook>
</file>

<file path=xl/calcChain.xml><?xml version="1.0" encoding="utf-8"?>
<calcChain xmlns="http://schemas.openxmlformats.org/spreadsheetml/2006/main">
  <c r="A8" i="12"/>
  <c r="A9"/>
  <c r="A10" s="1"/>
  <c r="A11" s="1"/>
  <c r="A12" s="1"/>
  <c r="A13" s="1"/>
  <c r="A7"/>
  <c r="E14"/>
  <c r="E14" i="11"/>
  <c r="A8"/>
  <c r="A9"/>
  <c r="A10" s="1"/>
  <c r="A11" s="1"/>
  <c r="A12" s="1"/>
  <c r="A13" s="1"/>
  <c r="A7"/>
  <c r="A8" i="7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7"/>
  <c r="A8" i="5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7"/>
  <c r="E13" i="12"/>
  <c r="E12"/>
  <c r="E11"/>
  <c r="E10"/>
  <c r="E13" i="11"/>
  <c r="E12"/>
  <c r="E11"/>
  <c r="E10"/>
  <c r="A8" i="1" l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7"/>
  <c r="E8" i="12"/>
  <c r="E9"/>
  <c r="E84" i="1"/>
  <c r="E66" l="1"/>
  <c r="E16" i="5"/>
  <c r="E33"/>
  <c r="E34"/>
  <c r="E6" i="12"/>
  <c r="E7"/>
  <c r="E32" i="5"/>
  <c r="E6" i="11"/>
  <c r="E7"/>
  <c r="E8"/>
  <c r="E9"/>
  <c r="E6" i="7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9" i="6"/>
  <c r="E10"/>
  <c r="E11"/>
  <c r="E12"/>
  <c r="E13"/>
  <c r="E8"/>
  <c r="E6" i="5"/>
  <c r="E7"/>
  <c r="E8"/>
  <c r="E9"/>
  <c r="E10"/>
  <c r="E11"/>
  <c r="E12"/>
  <c r="E13"/>
  <c r="E14"/>
  <c r="E15"/>
  <c r="E17"/>
  <c r="E18"/>
  <c r="E19"/>
  <c r="E20"/>
  <c r="E21"/>
  <c r="E22"/>
  <c r="E23"/>
  <c r="E24"/>
  <c r="E25"/>
  <c r="E26"/>
  <c r="E27"/>
  <c r="E28"/>
  <c r="E29"/>
  <c r="E30"/>
  <c r="E31"/>
  <c r="E35"/>
  <c r="E26" i="1"/>
  <c r="E85"/>
  <c r="E83"/>
  <c r="E82"/>
  <c r="E81"/>
  <c r="E80"/>
  <c r="E79"/>
  <c r="E78"/>
  <c r="E77"/>
  <c r="E76"/>
  <c r="E75"/>
  <c r="E74"/>
  <c r="E73"/>
  <c r="E72"/>
  <c r="E71"/>
  <c r="E70"/>
  <c r="E69"/>
  <c r="E68"/>
  <c r="E67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A9" i="6"/>
  <c r="A10" s="1"/>
  <c r="A11" s="1"/>
  <c r="A12" s="1"/>
  <c r="A13" s="1"/>
  <c r="E14" l="1"/>
  <c r="E87" i="7"/>
  <c r="E36" i="5"/>
  <c r="E86" i="1"/>
</calcChain>
</file>

<file path=xl/sharedStrings.xml><?xml version="1.0" encoding="utf-8"?>
<sst xmlns="http://schemas.openxmlformats.org/spreadsheetml/2006/main" count="262" uniqueCount="227">
  <si>
    <t>CD</t>
  </si>
  <si>
    <t>DISPENSADOR DE 1/2 PULGADA GRAND</t>
  </si>
  <si>
    <t>DISPENSADOR DE CINTA 3/4 PULGADA</t>
  </si>
  <si>
    <t>DISPENSADOR DE CINTA ANCHA</t>
  </si>
  <si>
    <t>DVD</t>
  </si>
  <si>
    <t>EGAS GRANDE</t>
  </si>
  <si>
    <t>EGAS PEQUEÑAS</t>
  </si>
  <si>
    <t>ESPIRALES 8MM 5/16</t>
  </si>
  <si>
    <t>ESPIRALES 5/8</t>
  </si>
  <si>
    <t>ESPIRALES DE 10MM</t>
  </si>
  <si>
    <t>ESPIRALES DE 16MM</t>
  </si>
  <si>
    <t xml:space="preserve"> FOLDER 8 1/2 * 13</t>
  </si>
  <si>
    <t xml:space="preserve"> FOLDER 8 1/2 *11</t>
  </si>
  <si>
    <t>FOLDER BOLSILLO AZUL</t>
  </si>
  <si>
    <t>FOLDER BOLSILLO COLOR VERDE</t>
  </si>
  <si>
    <t>FOLDER BOLSILLO  COLOR GRIS</t>
  </si>
  <si>
    <t>FOLDER  BOLSILLO COLOR BLANCO</t>
  </si>
  <si>
    <t>GOMAS PARA BORRAR</t>
  </si>
  <si>
    <t>GRAPADORA S 3/8</t>
  </si>
  <si>
    <t>LABELS PARA CD /DVD</t>
  </si>
  <si>
    <t>LAPIZ DE CARBON</t>
  </si>
  <si>
    <t>LIBRETAS RALLADAS GRANDES</t>
  </si>
  <si>
    <t>LIBRETAS RALLADAS PEQUEÑAS</t>
  </si>
  <si>
    <t>LIBROS RECORD 300 PAGINAS</t>
  </si>
  <si>
    <t>LIBROS  RECORD 500 PAGINAS</t>
  </si>
  <si>
    <t>MASKING TAPE 1 PULGADA</t>
  </si>
  <si>
    <t>PERFORADORAS DE DOS HOYOS</t>
  </si>
  <si>
    <t>PERFORADORAS DE TRES HOYOS</t>
  </si>
  <si>
    <t>PORTA LAPIZ</t>
  </si>
  <si>
    <t>POSTIT 3X3</t>
  </si>
  <si>
    <t>REGLAS PLASTICA PEQUEÑA</t>
  </si>
  <si>
    <t>REGLAS PLASTICAS GRANDES</t>
  </si>
  <si>
    <t>ROLLOS PAPEL IMP. 3 HOJAS 3PLYX90</t>
  </si>
  <si>
    <t>ROLLOS TERMICOS 3 1/8 DE 1</t>
  </si>
  <si>
    <t>SACA GRAPAS</t>
  </si>
  <si>
    <t>SACA PUNTAS</t>
  </si>
  <si>
    <t>SOBRE BLANC.TIPO CARTA</t>
  </si>
  <si>
    <t>SOBRE MANILA 9 X 12</t>
  </si>
  <si>
    <t>SOBRE MANILA 6 1/2 * 9 1/2</t>
  </si>
  <si>
    <t>SOBRE MANILA 7 1/2 * 10 1/2</t>
  </si>
  <si>
    <t>TIJERAS GRANDES</t>
  </si>
  <si>
    <t>TIJERAS PEQUEÑA NO. 7</t>
  </si>
  <si>
    <t>TOTAL</t>
  </si>
  <si>
    <t>Articulo</t>
  </si>
  <si>
    <t>C. Unit.</t>
  </si>
  <si>
    <t>Existencia</t>
  </si>
  <si>
    <t>C. Total</t>
  </si>
  <si>
    <t>AMBIENTADOR</t>
  </si>
  <si>
    <t>ATOMIZADORES PLASTICOS</t>
  </si>
  <si>
    <t>BAYGON</t>
  </si>
  <si>
    <t>BRILLOS VERDES</t>
  </si>
  <si>
    <t>CEPILLOS DE PARED</t>
  </si>
  <si>
    <t>CUBETAS GRANDE</t>
  </si>
  <si>
    <t>CUBETAS PEQUEÑAS</t>
  </si>
  <si>
    <t>DISPENSADOR DE JABON LIQUIDO</t>
  </si>
  <si>
    <t>DISPENSADOR DEPAPEL DE BAÑO</t>
  </si>
  <si>
    <t>DISPENSADOR DE PAPEL TOALLA</t>
  </si>
  <si>
    <t>ESCOBAS PLASTICA CON PALO</t>
  </si>
  <si>
    <t>GALONES DE CLORO</t>
  </si>
  <si>
    <t>GALONES DE PINOL</t>
  </si>
  <si>
    <t>GALONES DE SHAMPOO PARA VEH.</t>
  </si>
  <si>
    <t>GALONES JABON LAVA PLATOS</t>
  </si>
  <si>
    <t>GALONES LIMPIA CRISTALES</t>
  </si>
  <si>
    <t>GUANTES GOMAS PARA LIMPIAR</t>
  </si>
  <si>
    <t>LYSOL</t>
  </si>
  <si>
    <t>MASCARILLA DESECHABLES</t>
  </si>
  <si>
    <t>PALAS PARA RECOGER BASURA</t>
  </si>
  <si>
    <t xml:space="preserve">PARES GUANTES DESECHABLES </t>
  </si>
  <si>
    <t>PIEDRAS AMBIENTADORAS</t>
  </si>
  <si>
    <t>PINESPUMA</t>
  </si>
  <si>
    <t>SUAPER</t>
  </si>
  <si>
    <t>ZAFACONES GRANDES</t>
  </si>
  <si>
    <t>ZAFACONES PEQUEÑOS</t>
  </si>
  <si>
    <t>PAQUETE DE VASOS CONO 4.5</t>
  </si>
  <si>
    <t>PAQUETE DE VASOS NO. 10</t>
  </si>
  <si>
    <t>PAQUETE DE VASOS NO. 3</t>
  </si>
  <si>
    <t>PAQUETE DE VASOS NO.7</t>
  </si>
  <si>
    <t>COMPR DE DESEMB CAJA CHICA ASUNT. H. MOCA</t>
  </si>
  <si>
    <t>COMPR.DESEMB.CAJA CHICA AERO.CATEY SAMANA</t>
  </si>
  <si>
    <t>COMPR.DESEMB.CAJA CHICA AILA DPTO. ADM.</t>
  </si>
  <si>
    <t>COMPR.DESEMB.CAJA CHICA ANTE-DESPACHO</t>
  </si>
  <si>
    <t>COMPR.DESEMB.CAJA CHICA ASUT. HAIT.SUB-DIREC. S.</t>
  </si>
  <si>
    <t>COMPR.DESEMB.CAJA CHICA DPTO.INVESTIGACIONES</t>
  </si>
  <si>
    <t>COMPR.DESEMB.CAJA CHICA PUERTO DE AZUA</t>
  </si>
  <si>
    <t>COMPR.DESEMB.CAJA CHICA PUERTO DE HAINA</t>
  </si>
  <si>
    <t>COMPR.DESEMB.CAJA CHICA PUERTO DE SAMANA</t>
  </si>
  <si>
    <t>COMPR.DESEMB.CAJA CHICA PUERTO STO DGO</t>
  </si>
  <si>
    <t>CONTROL PAG. IMP. P. FRONT. DAJABON</t>
  </si>
  <si>
    <t>CONTROL PAGO IMP. AERO. CIBAO</t>
  </si>
  <si>
    <t>CONTROL PAGO IMP. PUESTO FRONT. ELIAS PIÑA</t>
  </si>
  <si>
    <t>CONTROL PAGO IMP.AERO. INT. PUNTA CANA</t>
  </si>
  <si>
    <t>CONTROL PAGO  IMP. AERO INT. ARROYO BARRIL</t>
  </si>
  <si>
    <t>CONTROL PAGO IMP. EXTRANJERIA</t>
  </si>
  <si>
    <t>CONTROL PAGO IMP. PUESTO DE PEDRERNALES</t>
  </si>
  <si>
    <t>CONTROL PAGO IMPUESTO AEROP. INT. LAS AMERICAS</t>
  </si>
  <si>
    <t>FORMULARIO CRUCE FRONT. DAJABON</t>
  </si>
  <si>
    <t>FORMULARIO CRUCE FRONT. JIMANI</t>
  </si>
  <si>
    <t>FORMULARIO SOPORTE DE DIETA Y C</t>
  </si>
  <si>
    <t>LIBROS CONSTITUCION DOMINICANA CONSTIT. DOM.</t>
  </si>
  <si>
    <t>PAGOS DIETAS VIATICOS DPTO ADM</t>
  </si>
  <si>
    <t>RECIBO DE INGRESO AERO. CIBAO</t>
  </si>
  <si>
    <t>RECIBO DE INGRESO DPTO. DE CERTIFICACION</t>
  </si>
  <si>
    <t>RECIBO DE INGRESO DPTO. DE EXTRANJERIA</t>
  </si>
  <si>
    <t>RECIBO DE INGRESO DPTO. E INVERSIONES</t>
  </si>
  <si>
    <t>RECIBO DE INGRESO DPTO. MEDICO SEDE-CENT</t>
  </si>
  <si>
    <t>RECIBO DE PAGO VIP AERO. INT GREG. L.</t>
  </si>
  <si>
    <t>RECIBO DE PAGO VIP DPTO. DE CERTIFICACION</t>
  </si>
  <si>
    <t>RECIBO DE PAGO VIP SUB- DIRECION SANTIAGO</t>
  </si>
  <si>
    <t>RECIBO INGRESOS DPTO. TESORERIA GER. FIN.</t>
  </si>
  <si>
    <t>RECIBOS DE COBROS AERO. PUNTA CANA PER</t>
  </si>
  <si>
    <t>RECIBOS DE COBROS P. FRONT. ELIAS</t>
  </si>
  <si>
    <t>RECIBOS DE COBROS P. FRONTERIZO JIMANI</t>
  </si>
  <si>
    <t>RECIBOS DE COBROS PUERTO BARAHONA</t>
  </si>
  <si>
    <t>RECIBOS DE COBROS PTO. DE HAINA</t>
  </si>
  <si>
    <t>RECIBOS DE COBROS PUERTO DE LUPERON</t>
  </si>
  <si>
    <t>RECIBOS DE COBROS PUERTO DE PEDERNALES</t>
  </si>
  <si>
    <t>RECIBOS DE COBROS PUERTO DE SAMANA</t>
  </si>
  <si>
    <t>RECIBOS DE COBROS PUERTO MULTIMODAL CA</t>
  </si>
  <si>
    <t>RECIBOS DE COBROS PUERTO SALINAS BANI</t>
  </si>
  <si>
    <t>RECIBOS DE COBROS PUERTO STO. DGO.</t>
  </si>
  <si>
    <t>RECIBOS DE COBROS PUERTOS DE AZUA</t>
  </si>
  <si>
    <t>RECIBOS DE COBROS PUESTO FRONT. DAJABON</t>
  </si>
  <si>
    <t>REP.CJA.CHICA AILA</t>
  </si>
  <si>
    <t>REP.CJA.CHICA PUERTO DE PEDERNALES</t>
  </si>
  <si>
    <t>REP.CJA.CHICA PUERTO LUPERON</t>
  </si>
  <si>
    <t>REPOSICION DE CAJA CHICA AI CATEY SAMANA</t>
  </si>
  <si>
    <t>REPOSICION DE CAJA CHICA AIC SANTIAGO</t>
  </si>
  <si>
    <t>REPOSICION DE CAJA CHICA ANTE-DESPAC SEDE CENT.</t>
  </si>
  <si>
    <t>REPOSICION DE CAJA CHICA TRANSPORT. SEDE-CENT</t>
  </si>
  <si>
    <t>SOBRE MAN.TIMB. 10X13 AERO.ROMANA. (SALIDA)</t>
  </si>
  <si>
    <t>SOBRE MAN.TIMB. 10X13 MARIA MONTES (SALIDA)</t>
  </si>
  <si>
    <t>SOBRE MAN.TIMB. 10X13 PUERT.PTA (ENTRADA)</t>
  </si>
  <si>
    <t>SOBRE TIMBRADOS TIPO CARTA BLANCO Y NEGRO 10</t>
  </si>
  <si>
    <t>TARGETA DESEMBARCO B1 PRTO PEDERNALES CABO</t>
  </si>
  <si>
    <t>TARGETA DESEMBARCO B1 PUERT MANZANILLO</t>
  </si>
  <si>
    <t>TARGETA DESEMBARCO B1 PUERTO DE AZUA</t>
  </si>
  <si>
    <t>TARGETA DESEMBARCO B1 PUERTO DE BARAHONA</t>
  </si>
  <si>
    <t>TARGETA DESEMBARCO B1 PUERTO DE BOCA CHICA</t>
  </si>
  <si>
    <t>TARGETA DESEMBARCO B1 PUERTO DE PUERTO PLA</t>
  </si>
  <si>
    <t>TARGETA DESEMBARCO B1 PUERTO DE ROMANA</t>
  </si>
  <si>
    <t>TARGETA DESEMBARCO B1 PUERTO LUPERON</t>
  </si>
  <si>
    <t>TARGETA DESEMBARCO B1 PUERTO MULT. CAUCEDO</t>
  </si>
  <si>
    <t>TARGETA DESEMBARCO B1 PUERTO STO DGO</t>
  </si>
  <si>
    <t>ROLLOS PAPEL P/MAQUINA SUMAD.ELECT.</t>
  </si>
  <si>
    <t>LISTADO DE LAS PROPIEDADES QUE ESTAN EN EXISTENCIA EN EL ALMACEN DE SUMINISTRO</t>
  </si>
  <si>
    <t>MATERIALES DE OFICINA</t>
  </si>
  <si>
    <t>MATERIALES DE LIMPIEZA</t>
  </si>
  <si>
    <t>CARTUCHOS</t>
  </si>
  <si>
    <t>IMPRESOS</t>
  </si>
  <si>
    <t>PLASTICOS</t>
  </si>
  <si>
    <t>OTROS INVENTARIO</t>
  </si>
  <si>
    <t>SACO DETERGENTES</t>
  </si>
  <si>
    <t>UNIDAD ROLLOS DE PAPEL TOALLA</t>
  </si>
  <si>
    <t>UNIDAD ROLLOS PAPEL HIGIENICO JUMBO</t>
  </si>
  <si>
    <t>AMOROLL GL</t>
  </si>
  <si>
    <t>GALONES DE LIMPIADOR DE CERAMICA</t>
  </si>
  <si>
    <t>MARCADORES DE PIZARRA MAGICA DIF. COLORES</t>
  </si>
  <si>
    <t>MARCADORES PERMANENTES DIF. COLORES</t>
  </si>
  <si>
    <t>RESALTADORES DIF. COLORES</t>
  </si>
  <si>
    <t>TINTA IDEAL DIF. COLORES</t>
  </si>
  <si>
    <t>PORTA CLIP PLASTICO</t>
  </si>
  <si>
    <t>FELPAS AZULES DIF. COLORES</t>
  </si>
  <si>
    <t>LAPICEROS AZULES DIF. COLORES</t>
  </si>
  <si>
    <t>FARDOS DE FUNDAS PLASTICAS 18 GALONES</t>
  </si>
  <si>
    <t>FARDOS DE FUNDAS PLASTICAS 55 GALONES</t>
  </si>
  <si>
    <t>FARDOS DE FUNDAS PLASTICAS 33 GALONES</t>
  </si>
  <si>
    <t>BLOQUES DE TICKET INTERNACIONALES AZUL</t>
  </si>
  <si>
    <t>CARTUCHO HP 96 NEGRP</t>
  </si>
  <si>
    <t>CARTUCHO HP 97TRICOLOR</t>
  </si>
  <si>
    <t>CARTUCHO HP 95 TRICOLOR</t>
  </si>
  <si>
    <t>CARTUCHO HP 94 NEGRO</t>
  </si>
  <si>
    <t>CARTUCHO HP 670 AZUL</t>
  </si>
  <si>
    <t>CARTUCHO HP 670 MAGENTA</t>
  </si>
  <si>
    <t>PILAS DOBLE AA</t>
  </si>
  <si>
    <t>TABLILLA DE APOYO</t>
  </si>
  <si>
    <t>GRAPADORAS ESTANDAR</t>
  </si>
  <si>
    <t>CONTROL REGISTRO NIÑO/A Y ADOLESCENTES</t>
  </si>
  <si>
    <t>CONTROL PAGO DE IMP. SUB-DIR SANTIAGO</t>
  </si>
  <si>
    <t>CONTROL PAGO IMP. AERO. PTO PLATA</t>
  </si>
  <si>
    <t>COMP.DESEMB CAJA CHICA P.FRONT.ELIAS PIÑA</t>
  </si>
  <si>
    <t>CONTROL PAGO IMP. PUERTO SANTO DOMINGO</t>
  </si>
  <si>
    <t>CONTROL PAGO IMP. AERO. INT. ISABELA</t>
  </si>
  <si>
    <t>FORMULARIO CRUCE FRONT-ELIAS PINA</t>
  </si>
  <si>
    <t>RECIBO DE INGRESO SUB-DIREC.SANTIAGO. CERT</t>
  </si>
  <si>
    <t>RECIBOS DE COBROS PUERTO BOCA CHICA</t>
  </si>
  <si>
    <t>REP.CJA.CHICA AEROP. INT. PUNTA CANA</t>
  </si>
  <si>
    <t>REP.CJA.CHICA PUESTO FRONT. ELIAS PIÑA</t>
  </si>
  <si>
    <t>REPOSICION DE CAJA CHICA PUESTO FRONT. DAJABON</t>
  </si>
  <si>
    <t>SOLICITUD RESIDENCIA PROVISIONAL. DEFINITIVA</t>
  </si>
  <si>
    <t>TARGETA DESEMBARCO B1 PUERTO DE SALINAS BANI</t>
  </si>
  <si>
    <t xml:space="preserve"> </t>
  </si>
  <si>
    <t>SOBRE DE PAGO DE 500</t>
  </si>
  <si>
    <t>MANITAS LIMPIAS</t>
  </si>
  <si>
    <t>PIEDRAS AMBIENTADORAS P/ ORINALES</t>
  </si>
  <si>
    <t>ABRIL 2017</t>
  </si>
  <si>
    <t>RESMA DE PAPEL 8 1/2X14</t>
  </si>
  <si>
    <t>BANDEJA P/ESC. FORMA L.</t>
  </si>
  <si>
    <t>BANDEJA DE METAL TRIPLE</t>
  </si>
  <si>
    <t>BANDEJA PLAST. AHUMADA</t>
  </si>
  <si>
    <t>CAJA CLIC TIPO MARIPOSA</t>
  </si>
  <si>
    <t>CAJA DE CLIC GRANDE</t>
  </si>
  <si>
    <t>CAJA DE CLIC PEQUEÑO</t>
  </si>
  <si>
    <t>CAJA DE GANCHO ACCORD MACHO Y HEMBRA</t>
  </si>
  <si>
    <t>CAJA DE GOMITA ANCHA</t>
  </si>
  <si>
    <t>CAJA DE GOMITA FINA</t>
  </si>
  <si>
    <t>CAJA DE GRAPA 3/8</t>
  </si>
  <si>
    <t>CAJA DE GRAPAS 5/8</t>
  </si>
  <si>
    <t>CAJA DE GRAPAS ESTÁNDAR</t>
  </si>
  <si>
    <t>CERAS PARA CONTAR DINERO</t>
  </si>
  <si>
    <t>PAQUETES DE CHINCHETAS</t>
  </si>
  <si>
    <t>CINTA ERC-38 UNITYPE EPSON</t>
  </si>
  <si>
    <t>CINTA STAR UNITYPE SP-200</t>
  </si>
  <si>
    <t>CINTA ADHESIVA ANCHA</t>
  </si>
  <si>
    <t>CINTA ADHESIVA TRANSPARENTE DE 1/2</t>
  </si>
  <si>
    <t>CAJA CINTA ADHESIVA TRANSPARENTE 3/4</t>
  </si>
  <si>
    <t>CLIPS BILLETEROS NO. 3/4</t>
  </si>
  <si>
    <t>CLIPS BILLETEROS NO. 32</t>
  </si>
  <si>
    <t>CLIPS BILLETEROS NO. 41</t>
  </si>
  <si>
    <t>CLIPS BILLETEROS NO. 51</t>
  </si>
  <si>
    <t>CORRECTOR LIQUIDO TIPO POTECITO</t>
  </si>
  <si>
    <t>CORRECTOR LIQUIDO TIPO LÁPIZ</t>
  </si>
  <si>
    <t>CUBIERTA PARA ENCUADERNAR DIFERENTES COLORES</t>
  </si>
  <si>
    <t>PILAS TRIPLE AAA</t>
  </si>
  <si>
    <t>CAJA DE PLÁSTICO PVC P/CARNET</t>
  </si>
  <si>
    <t xml:space="preserve"> PORTA CARNET UNIDAD</t>
  </si>
  <si>
    <t>PAQUETES SERVILLETAS 100 UND.</t>
  </si>
  <si>
    <t>PAQUETES SERVILLETAS 400 UND. C/U.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</si>
</sst>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3" fontId="0" fillId="0" borderId="0" xfId="1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43" fontId="2" fillId="0" borderId="0" xfId="1" applyFont="1" applyFill="1"/>
    <xf numFmtId="0" fontId="4" fillId="0" borderId="0" xfId="0" applyFont="1" applyFill="1"/>
    <xf numFmtId="43" fontId="4" fillId="0" borderId="0" xfId="0" applyNumberFormat="1" applyFont="1" applyFill="1"/>
    <xf numFmtId="0" fontId="3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3" fontId="2" fillId="0" borderId="4" xfId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43" fontId="2" fillId="0" borderId="5" xfId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 indent="3"/>
    </xf>
    <xf numFmtId="0" fontId="3" fillId="0" borderId="5" xfId="0" applyFont="1" applyFill="1" applyBorder="1" applyAlignment="1">
      <alignment horizontal="left" vertical="top" wrapText="1" indent="3"/>
    </xf>
    <xf numFmtId="3" fontId="2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3" fontId="5" fillId="0" borderId="0" xfId="0" applyNumberFormat="1" applyFont="1" applyFill="1"/>
    <xf numFmtId="0" fontId="5" fillId="0" borderId="0" xfId="0" applyFont="1"/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43" fontId="6" fillId="0" borderId="5" xfId="1" applyFont="1" applyFill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3" fontId="3" fillId="0" borderId="9" xfId="1" applyFont="1" applyFill="1" applyBorder="1" applyAlignment="1">
      <alignment horizontal="center" vertical="top" wrapText="1"/>
    </xf>
    <xf numFmtId="43" fontId="2" fillId="0" borderId="0" xfId="1" applyFont="1" applyFill="1" applyBorder="1"/>
    <xf numFmtId="43" fontId="4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 applyAlignment="1">
      <alignment horizontal="left" vertical="top" wrapText="1" indent="3"/>
    </xf>
    <xf numFmtId="43" fontId="3" fillId="0" borderId="9" xfId="0" applyNumberFormat="1" applyFont="1" applyFill="1" applyBorder="1"/>
    <xf numFmtId="0" fontId="3" fillId="0" borderId="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43" fontId="2" fillId="0" borderId="11" xfId="1" applyFont="1" applyFill="1" applyBorder="1" applyAlignment="1">
      <alignment horizontal="center" vertical="top" wrapText="1"/>
    </xf>
    <xf numFmtId="43" fontId="3" fillId="0" borderId="13" xfId="1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43" fontId="2" fillId="0" borderId="14" xfId="1" applyFont="1" applyFill="1" applyBorder="1" applyAlignment="1">
      <alignment horizontal="center" vertical="top" wrapText="1"/>
    </xf>
    <xf numFmtId="43" fontId="3" fillId="0" borderId="13" xfId="0" applyNumberFormat="1" applyFont="1" applyFill="1" applyBorder="1"/>
    <xf numFmtId="0" fontId="6" fillId="0" borderId="4" xfId="0" applyFont="1" applyBorder="1" applyAlignment="1">
      <alignment vertical="top" wrapText="1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opLeftCell="A64" workbookViewId="0">
      <selection activeCell="E6" sqref="E6:E85"/>
    </sheetView>
  </sheetViews>
  <sheetFormatPr baseColWidth="10" defaultRowHeight="15.75"/>
  <cols>
    <col min="1" max="1" width="10.140625" style="2" customWidth="1"/>
    <col min="2" max="2" width="39.7109375" style="2" customWidth="1"/>
    <col min="3" max="3" width="16.28515625" style="2" customWidth="1"/>
    <col min="4" max="4" width="10.28515625" style="2" customWidth="1"/>
    <col min="5" max="5" width="19.85546875" style="2" customWidth="1"/>
    <col min="6" max="6" width="18.85546875" style="7" customWidth="1"/>
    <col min="7" max="7" width="11.42578125" style="8"/>
  </cols>
  <sheetData>
    <row r="1" spans="1:7">
      <c r="A1" s="61" t="s">
        <v>144</v>
      </c>
      <c r="B1" s="61"/>
      <c r="C1" s="61"/>
      <c r="D1" s="61"/>
      <c r="E1" s="61"/>
    </row>
    <row r="2" spans="1:7">
      <c r="A2" s="62" t="s">
        <v>194</v>
      </c>
      <c r="B2" s="62"/>
      <c r="C2" s="62"/>
      <c r="D2" s="62"/>
      <c r="E2" s="62"/>
    </row>
    <row r="3" spans="1:7">
      <c r="A3" s="61" t="s">
        <v>145</v>
      </c>
      <c r="B3" s="61"/>
      <c r="C3" s="61"/>
      <c r="D3" s="61"/>
      <c r="E3" s="61"/>
    </row>
    <row r="4" spans="1:7" ht="16.5" thickBot="1">
      <c r="A4" s="32"/>
      <c r="B4" s="32"/>
      <c r="C4" s="32"/>
      <c r="D4" s="32"/>
      <c r="E4" s="32"/>
    </row>
    <row r="5" spans="1:7" ht="32.25" thickBot="1">
      <c r="A5" s="5"/>
      <c r="B5" s="6" t="s">
        <v>43</v>
      </c>
      <c r="C5" s="6" t="s">
        <v>44</v>
      </c>
      <c r="D5" s="6" t="s">
        <v>45</v>
      </c>
      <c r="E5" s="6" t="s">
        <v>46</v>
      </c>
    </row>
    <row r="6" spans="1:7">
      <c r="A6" s="49">
        <v>1</v>
      </c>
      <c r="B6" s="50" t="s">
        <v>195</v>
      </c>
      <c r="C6" s="51">
        <v>188.8</v>
      </c>
      <c r="D6" s="51">
        <v>9</v>
      </c>
      <c r="E6" s="52">
        <f t="shared" ref="E6:E28" si="0">C6*D6</f>
        <v>1699.2</v>
      </c>
      <c r="G6" s="9"/>
    </row>
    <row r="7" spans="1:7">
      <c r="A7" s="10">
        <f>+A6+1</f>
        <v>2</v>
      </c>
      <c r="B7" s="54" t="s">
        <v>196</v>
      </c>
      <c r="C7" s="13">
        <v>139.09</v>
      </c>
      <c r="D7" s="13">
        <v>10</v>
      </c>
      <c r="E7" s="14">
        <f t="shared" si="0"/>
        <v>1390.9</v>
      </c>
      <c r="G7" s="9"/>
    </row>
    <row r="8" spans="1:7">
      <c r="A8" s="10">
        <f t="shared" ref="A8:A71" si="1">+A7+1</f>
        <v>3</v>
      </c>
      <c r="B8" s="54" t="s">
        <v>197</v>
      </c>
      <c r="C8" s="13">
        <v>507.61</v>
      </c>
      <c r="D8" s="13">
        <v>46</v>
      </c>
      <c r="E8" s="14">
        <f t="shared" si="0"/>
        <v>23350.06</v>
      </c>
      <c r="G8" s="9"/>
    </row>
    <row r="9" spans="1:7">
      <c r="A9" s="10">
        <f t="shared" si="1"/>
        <v>4</v>
      </c>
      <c r="B9" s="54" t="s">
        <v>198</v>
      </c>
      <c r="C9" s="13">
        <v>114.99</v>
      </c>
      <c r="D9" s="13">
        <v>45</v>
      </c>
      <c r="E9" s="14">
        <f t="shared" si="0"/>
        <v>5174.55</v>
      </c>
      <c r="G9" s="9"/>
    </row>
    <row r="10" spans="1:7">
      <c r="A10" s="10">
        <f t="shared" si="1"/>
        <v>5</v>
      </c>
      <c r="B10" s="54" t="s">
        <v>199</v>
      </c>
      <c r="C10" s="13">
        <v>1.91</v>
      </c>
      <c r="D10" s="13">
        <v>71</v>
      </c>
      <c r="E10" s="14">
        <f t="shared" si="0"/>
        <v>135.60999999999999</v>
      </c>
      <c r="G10" s="9"/>
    </row>
    <row r="11" spans="1:7">
      <c r="A11" s="10">
        <f t="shared" si="1"/>
        <v>6</v>
      </c>
      <c r="B11" s="54" t="s">
        <v>200</v>
      </c>
      <c r="C11" s="13">
        <v>23.62</v>
      </c>
      <c r="D11" s="13">
        <v>192</v>
      </c>
      <c r="E11" s="14">
        <f t="shared" si="0"/>
        <v>4535.04</v>
      </c>
      <c r="G11" s="9"/>
    </row>
    <row r="12" spans="1:7">
      <c r="A12" s="10">
        <f t="shared" si="1"/>
        <v>7</v>
      </c>
      <c r="B12" s="54" t="s">
        <v>201</v>
      </c>
      <c r="C12" s="13">
        <v>8.6300000000000008</v>
      </c>
      <c r="D12" s="13">
        <v>156</v>
      </c>
      <c r="E12" s="14">
        <f t="shared" si="0"/>
        <v>1346.2800000000002</v>
      </c>
      <c r="G12" s="9"/>
    </row>
    <row r="13" spans="1:7" ht="30">
      <c r="A13" s="10">
        <f t="shared" si="1"/>
        <v>8</v>
      </c>
      <c r="B13" s="54" t="s">
        <v>202</v>
      </c>
      <c r="C13" s="13">
        <v>105.02</v>
      </c>
      <c r="D13" s="13">
        <v>479</v>
      </c>
      <c r="E13" s="14">
        <f t="shared" si="0"/>
        <v>50304.579999999994</v>
      </c>
      <c r="G13" s="9"/>
    </row>
    <row r="14" spans="1:7">
      <c r="A14" s="10">
        <f t="shared" si="1"/>
        <v>9</v>
      </c>
      <c r="B14" s="54" t="s">
        <v>203</v>
      </c>
      <c r="C14" s="13">
        <v>64.900000000000006</v>
      </c>
      <c r="D14" s="13">
        <v>122</v>
      </c>
      <c r="E14" s="14">
        <f t="shared" si="0"/>
        <v>7917.8000000000011</v>
      </c>
      <c r="G14" s="9"/>
    </row>
    <row r="15" spans="1:7">
      <c r="A15" s="10">
        <f t="shared" si="1"/>
        <v>10</v>
      </c>
      <c r="B15" s="54" t="s">
        <v>204</v>
      </c>
      <c r="C15" s="13">
        <v>22.61</v>
      </c>
      <c r="D15" s="13">
        <v>220</v>
      </c>
      <c r="E15" s="14">
        <f t="shared" si="0"/>
        <v>4974.2</v>
      </c>
      <c r="G15" s="9"/>
    </row>
    <row r="16" spans="1:7">
      <c r="A16" s="10">
        <f t="shared" si="1"/>
        <v>11</v>
      </c>
      <c r="B16" s="54" t="s">
        <v>205</v>
      </c>
      <c r="C16" s="13">
        <v>41.3</v>
      </c>
      <c r="D16" s="13">
        <v>26</v>
      </c>
      <c r="E16" s="14">
        <f t="shared" si="0"/>
        <v>1073.8</v>
      </c>
      <c r="G16" s="9"/>
    </row>
    <row r="17" spans="1:7">
      <c r="A17" s="10">
        <f t="shared" si="1"/>
        <v>12</v>
      </c>
      <c r="B17" s="54" t="s">
        <v>206</v>
      </c>
      <c r="C17" s="13">
        <v>151</v>
      </c>
      <c r="D17" s="13">
        <v>131</v>
      </c>
      <c r="E17" s="14">
        <f t="shared" si="0"/>
        <v>19781</v>
      </c>
      <c r="G17" s="9"/>
    </row>
    <row r="18" spans="1:7">
      <c r="A18" s="10">
        <f t="shared" si="1"/>
        <v>13</v>
      </c>
      <c r="B18" s="54" t="s">
        <v>207</v>
      </c>
      <c r="C18" s="13">
        <v>31.83</v>
      </c>
      <c r="D18" s="13">
        <v>496</v>
      </c>
      <c r="E18" s="14">
        <f t="shared" si="0"/>
        <v>15787.679999999998</v>
      </c>
      <c r="G18" s="9"/>
    </row>
    <row r="19" spans="1:7">
      <c r="A19" s="10">
        <f t="shared" si="1"/>
        <v>14</v>
      </c>
      <c r="B19" s="54" t="s">
        <v>0</v>
      </c>
      <c r="C19" s="13">
        <v>11.8</v>
      </c>
      <c r="D19" s="13">
        <v>1084</v>
      </c>
      <c r="E19" s="14">
        <f t="shared" si="0"/>
        <v>12791.2</v>
      </c>
      <c r="G19" s="9"/>
    </row>
    <row r="20" spans="1:7">
      <c r="A20" s="10">
        <f t="shared" si="1"/>
        <v>15</v>
      </c>
      <c r="B20" s="54" t="s">
        <v>208</v>
      </c>
      <c r="C20" s="13">
        <v>49.5</v>
      </c>
      <c r="D20" s="13">
        <v>181</v>
      </c>
      <c r="E20" s="14">
        <f t="shared" si="0"/>
        <v>8959.5</v>
      </c>
      <c r="G20" s="9"/>
    </row>
    <row r="21" spans="1:7">
      <c r="A21" s="10">
        <f t="shared" si="1"/>
        <v>16</v>
      </c>
      <c r="B21" s="54" t="s">
        <v>209</v>
      </c>
      <c r="C21" s="13">
        <v>22.98</v>
      </c>
      <c r="D21" s="13">
        <v>34</v>
      </c>
      <c r="E21" s="14">
        <f t="shared" si="0"/>
        <v>781.32</v>
      </c>
      <c r="G21" s="9"/>
    </row>
    <row r="22" spans="1:7">
      <c r="A22" s="10">
        <f t="shared" si="1"/>
        <v>17</v>
      </c>
      <c r="B22" s="54" t="s">
        <v>210</v>
      </c>
      <c r="C22" s="13">
        <v>77.02</v>
      </c>
      <c r="D22" s="13">
        <v>1</v>
      </c>
      <c r="E22" s="14">
        <f t="shared" si="0"/>
        <v>77.02</v>
      </c>
      <c r="G22" s="9"/>
    </row>
    <row r="23" spans="1:7" s="31" customFormat="1">
      <c r="A23" s="10">
        <f t="shared" si="1"/>
        <v>18</v>
      </c>
      <c r="B23" s="54" t="s">
        <v>211</v>
      </c>
      <c r="C23" s="13">
        <v>44.99</v>
      </c>
      <c r="D23" s="13">
        <v>135</v>
      </c>
      <c r="E23" s="14">
        <f t="shared" si="0"/>
        <v>6073.6500000000005</v>
      </c>
      <c r="F23" s="7"/>
      <c r="G23" s="9"/>
    </row>
    <row r="24" spans="1:7">
      <c r="A24" s="10">
        <f t="shared" si="1"/>
        <v>19</v>
      </c>
      <c r="B24" s="54" t="s">
        <v>212</v>
      </c>
      <c r="C24" s="13">
        <v>42.6</v>
      </c>
      <c r="D24" s="13">
        <v>113</v>
      </c>
      <c r="E24" s="14">
        <f t="shared" si="0"/>
        <v>4813.8</v>
      </c>
      <c r="G24" s="9"/>
    </row>
    <row r="25" spans="1:7">
      <c r="A25" s="10">
        <f t="shared" si="1"/>
        <v>20</v>
      </c>
      <c r="B25" s="54" t="s">
        <v>213</v>
      </c>
      <c r="C25" s="13">
        <v>95</v>
      </c>
      <c r="D25" s="13">
        <v>345</v>
      </c>
      <c r="E25" s="14">
        <f t="shared" si="0"/>
        <v>32775</v>
      </c>
      <c r="G25" s="9"/>
    </row>
    <row r="26" spans="1:7">
      <c r="A26" s="10">
        <f t="shared" si="1"/>
        <v>21</v>
      </c>
      <c r="B26" s="54" t="s">
        <v>214</v>
      </c>
      <c r="C26" s="13">
        <v>51.18</v>
      </c>
      <c r="D26" s="13">
        <v>255</v>
      </c>
      <c r="E26" s="14">
        <f>C26*D26</f>
        <v>13050.9</v>
      </c>
      <c r="G26" s="9"/>
    </row>
    <row r="27" spans="1:7">
      <c r="A27" s="10">
        <f t="shared" si="1"/>
        <v>22</v>
      </c>
      <c r="B27" s="54" t="s">
        <v>215</v>
      </c>
      <c r="C27" s="13">
        <v>1.1599999999999999</v>
      </c>
      <c r="D27" s="13">
        <v>244</v>
      </c>
      <c r="E27" s="14">
        <f t="shared" si="0"/>
        <v>283.03999999999996</v>
      </c>
      <c r="G27" s="9"/>
    </row>
    <row r="28" spans="1:7">
      <c r="A28" s="10">
        <f t="shared" si="1"/>
        <v>23</v>
      </c>
      <c r="B28" s="54" t="s">
        <v>216</v>
      </c>
      <c r="C28" s="13">
        <v>6.67</v>
      </c>
      <c r="D28" s="13">
        <v>216</v>
      </c>
      <c r="E28" s="14">
        <f t="shared" si="0"/>
        <v>1440.72</v>
      </c>
      <c r="G28" s="9"/>
    </row>
    <row r="29" spans="1:7">
      <c r="A29" s="10">
        <f t="shared" si="1"/>
        <v>24</v>
      </c>
      <c r="B29" s="54" t="s">
        <v>217</v>
      </c>
      <c r="C29" s="13">
        <v>7.08</v>
      </c>
      <c r="D29" s="12">
        <v>238</v>
      </c>
      <c r="E29" s="14">
        <f t="shared" ref="E29:E53" si="2">C29*D29</f>
        <v>1685.04</v>
      </c>
      <c r="G29" s="9"/>
    </row>
    <row r="30" spans="1:7">
      <c r="A30" s="10">
        <f t="shared" si="1"/>
        <v>25</v>
      </c>
      <c r="B30" s="54" t="s">
        <v>218</v>
      </c>
      <c r="C30" s="13">
        <v>8.2200000000000006</v>
      </c>
      <c r="D30" s="12">
        <v>541</v>
      </c>
      <c r="E30" s="14">
        <f t="shared" si="2"/>
        <v>4447.0200000000004</v>
      </c>
      <c r="G30" s="9"/>
    </row>
    <row r="31" spans="1:7">
      <c r="A31" s="10">
        <f t="shared" si="1"/>
        <v>26</v>
      </c>
      <c r="B31" s="54" t="s">
        <v>219</v>
      </c>
      <c r="C31" s="13">
        <v>41.3</v>
      </c>
      <c r="D31" s="13">
        <v>308</v>
      </c>
      <c r="E31" s="14">
        <f t="shared" si="2"/>
        <v>12720.4</v>
      </c>
      <c r="G31" s="9"/>
    </row>
    <row r="32" spans="1:7">
      <c r="A32" s="10">
        <f t="shared" si="1"/>
        <v>27</v>
      </c>
      <c r="B32" s="54" t="s">
        <v>220</v>
      </c>
      <c r="C32" s="13">
        <v>22.42</v>
      </c>
      <c r="D32" s="13">
        <v>223</v>
      </c>
      <c r="E32" s="14">
        <f t="shared" si="2"/>
        <v>4999.6600000000008</v>
      </c>
      <c r="G32" s="9"/>
    </row>
    <row r="33" spans="1:9" ht="30">
      <c r="A33" s="10">
        <f t="shared" si="1"/>
        <v>28</v>
      </c>
      <c r="B33" s="54" t="s">
        <v>221</v>
      </c>
      <c r="C33" s="13">
        <v>6.07</v>
      </c>
      <c r="D33" s="13">
        <v>1030</v>
      </c>
      <c r="E33" s="14">
        <f t="shared" si="2"/>
        <v>6252.1</v>
      </c>
      <c r="G33" s="9"/>
    </row>
    <row r="34" spans="1:9">
      <c r="A34" s="10">
        <f t="shared" si="1"/>
        <v>29</v>
      </c>
      <c r="B34" s="54" t="s">
        <v>1</v>
      </c>
      <c r="C34" s="13">
        <v>35</v>
      </c>
      <c r="D34" s="13">
        <v>58</v>
      </c>
      <c r="E34" s="14">
        <f t="shared" si="2"/>
        <v>2030</v>
      </c>
      <c r="G34" s="9"/>
      <c r="I34">
        <v>5</v>
      </c>
    </row>
    <row r="35" spans="1:9">
      <c r="A35" s="10">
        <f t="shared" si="1"/>
        <v>30</v>
      </c>
      <c r="B35" s="54" t="s">
        <v>2</v>
      </c>
      <c r="C35" s="13">
        <v>110</v>
      </c>
      <c r="D35" s="13">
        <v>22</v>
      </c>
      <c r="E35" s="14">
        <f t="shared" si="2"/>
        <v>2420</v>
      </c>
      <c r="G35" s="9"/>
    </row>
    <row r="36" spans="1:9">
      <c r="A36" s="10">
        <f t="shared" si="1"/>
        <v>31</v>
      </c>
      <c r="B36" s="54" t="s">
        <v>3</v>
      </c>
      <c r="C36" s="13">
        <v>101.72</v>
      </c>
      <c r="D36" s="13">
        <v>23</v>
      </c>
      <c r="E36" s="14">
        <f t="shared" si="2"/>
        <v>2339.56</v>
      </c>
      <c r="G36" s="9"/>
    </row>
    <row r="37" spans="1:9">
      <c r="A37" s="10">
        <f t="shared" si="1"/>
        <v>32</v>
      </c>
      <c r="B37" s="54" t="s">
        <v>4</v>
      </c>
      <c r="C37" s="13">
        <v>16.52</v>
      </c>
      <c r="D37" s="13">
        <v>1282</v>
      </c>
      <c r="E37" s="14">
        <f t="shared" si="2"/>
        <v>21178.639999999999</v>
      </c>
      <c r="G37" s="9"/>
    </row>
    <row r="38" spans="1:9">
      <c r="A38" s="10">
        <f t="shared" si="1"/>
        <v>33</v>
      </c>
      <c r="B38" s="54" t="s">
        <v>5</v>
      </c>
      <c r="C38" s="13">
        <v>57.44</v>
      </c>
      <c r="D38" s="13">
        <v>85</v>
      </c>
      <c r="E38" s="14">
        <f t="shared" si="2"/>
        <v>4882.3999999999996</v>
      </c>
      <c r="G38" s="9"/>
    </row>
    <row r="39" spans="1:9">
      <c r="A39" s="10">
        <f t="shared" si="1"/>
        <v>34</v>
      </c>
      <c r="B39" s="54" t="s">
        <v>6</v>
      </c>
      <c r="C39" s="13">
        <v>25.65</v>
      </c>
      <c r="D39" s="13">
        <v>25</v>
      </c>
      <c r="E39" s="14">
        <f t="shared" si="2"/>
        <v>641.25</v>
      </c>
      <c r="G39" s="9"/>
    </row>
    <row r="40" spans="1:9" s="27" customFormat="1">
      <c r="A40" s="10">
        <f t="shared" si="1"/>
        <v>35</v>
      </c>
      <c r="B40" s="54" t="s">
        <v>7</v>
      </c>
      <c r="C40" s="13">
        <v>1.25</v>
      </c>
      <c r="D40" s="13">
        <v>326</v>
      </c>
      <c r="E40" s="14">
        <f t="shared" si="2"/>
        <v>407.5</v>
      </c>
      <c r="F40" s="7"/>
      <c r="G40" s="9"/>
    </row>
    <row r="41" spans="1:9" s="27" customFormat="1">
      <c r="A41" s="10">
        <f t="shared" si="1"/>
        <v>36</v>
      </c>
      <c r="B41" s="54" t="s">
        <v>8</v>
      </c>
      <c r="C41" s="13">
        <v>4.2</v>
      </c>
      <c r="D41" s="13">
        <v>100</v>
      </c>
      <c r="E41" s="14">
        <f t="shared" si="2"/>
        <v>420</v>
      </c>
      <c r="F41" s="7"/>
      <c r="G41" s="9"/>
    </row>
    <row r="42" spans="1:9" s="27" customFormat="1">
      <c r="A42" s="10">
        <f t="shared" si="1"/>
        <v>37</v>
      </c>
      <c r="B42" s="54" t="s">
        <v>9</v>
      </c>
      <c r="C42" s="13">
        <v>2.79</v>
      </c>
      <c r="D42" s="13">
        <v>108</v>
      </c>
      <c r="E42" s="14">
        <f t="shared" si="2"/>
        <v>301.32</v>
      </c>
      <c r="F42" s="7"/>
      <c r="G42" s="9"/>
    </row>
    <row r="43" spans="1:9">
      <c r="A43" s="10">
        <f t="shared" si="1"/>
        <v>38</v>
      </c>
      <c r="B43" s="54" t="s">
        <v>10</v>
      </c>
      <c r="C43" s="13">
        <v>2.31</v>
      </c>
      <c r="D43" s="13">
        <v>100</v>
      </c>
      <c r="E43" s="14">
        <f t="shared" si="2"/>
        <v>231</v>
      </c>
      <c r="G43" s="9"/>
    </row>
    <row r="44" spans="1:9">
      <c r="A44" s="10">
        <f t="shared" si="1"/>
        <v>39</v>
      </c>
      <c r="B44" s="54" t="s">
        <v>161</v>
      </c>
      <c r="C44" s="13">
        <v>16.100000000000001</v>
      </c>
      <c r="D44" s="13">
        <v>3551</v>
      </c>
      <c r="E44" s="14">
        <f t="shared" si="2"/>
        <v>57171.100000000006</v>
      </c>
      <c r="G44" s="9"/>
    </row>
    <row r="45" spans="1:9" s="31" customFormat="1">
      <c r="A45" s="10">
        <f t="shared" si="1"/>
        <v>40</v>
      </c>
      <c r="B45" s="54" t="s">
        <v>11</v>
      </c>
      <c r="C45" s="13">
        <v>2.5299999999999998</v>
      </c>
      <c r="D45" s="13">
        <v>6886</v>
      </c>
      <c r="E45" s="14">
        <f t="shared" si="2"/>
        <v>17421.579999999998</v>
      </c>
      <c r="F45" s="7"/>
      <c r="G45" s="9"/>
    </row>
    <row r="46" spans="1:9">
      <c r="A46" s="10">
        <f t="shared" si="1"/>
        <v>41</v>
      </c>
      <c r="B46" s="54" t="s">
        <v>12</v>
      </c>
      <c r="C46" s="13">
        <v>1.89</v>
      </c>
      <c r="D46" s="13">
        <v>8503</v>
      </c>
      <c r="E46" s="14">
        <f t="shared" si="2"/>
        <v>16070.67</v>
      </c>
      <c r="G46" s="9"/>
    </row>
    <row r="47" spans="1:9">
      <c r="A47" s="10">
        <f t="shared" si="1"/>
        <v>42</v>
      </c>
      <c r="B47" s="54" t="s">
        <v>13</v>
      </c>
      <c r="C47" s="13">
        <v>19.59</v>
      </c>
      <c r="D47" s="13">
        <v>540</v>
      </c>
      <c r="E47" s="14">
        <f t="shared" si="2"/>
        <v>10578.6</v>
      </c>
      <c r="G47" s="9"/>
    </row>
    <row r="48" spans="1:9">
      <c r="A48" s="10">
        <f t="shared" si="1"/>
        <v>43</v>
      </c>
      <c r="B48" s="54" t="s">
        <v>14</v>
      </c>
      <c r="C48" s="13">
        <v>19.59</v>
      </c>
      <c r="D48" s="13">
        <v>500</v>
      </c>
      <c r="E48" s="14">
        <f t="shared" si="2"/>
        <v>9795</v>
      </c>
      <c r="G48" s="9"/>
    </row>
    <row r="49" spans="1:8">
      <c r="A49" s="10">
        <f t="shared" si="1"/>
        <v>44</v>
      </c>
      <c r="B49" s="54" t="s">
        <v>15</v>
      </c>
      <c r="C49" s="13">
        <v>19.59</v>
      </c>
      <c r="D49" s="13">
        <v>500</v>
      </c>
      <c r="E49" s="14">
        <f t="shared" si="2"/>
        <v>9795</v>
      </c>
      <c r="G49" s="9"/>
    </row>
    <row r="50" spans="1:8">
      <c r="A50" s="10">
        <f t="shared" si="1"/>
        <v>45</v>
      </c>
      <c r="B50" s="54" t="s">
        <v>16</v>
      </c>
      <c r="C50" s="13">
        <v>19.59</v>
      </c>
      <c r="D50" s="13">
        <v>530</v>
      </c>
      <c r="E50" s="14">
        <f t="shared" si="2"/>
        <v>10382.700000000001</v>
      </c>
      <c r="G50" s="9"/>
    </row>
    <row r="51" spans="1:8">
      <c r="A51" s="10">
        <f t="shared" si="1"/>
        <v>46</v>
      </c>
      <c r="B51" s="54" t="s">
        <v>17</v>
      </c>
      <c r="C51" s="13">
        <v>3.59</v>
      </c>
      <c r="D51" s="13">
        <v>126</v>
      </c>
      <c r="E51" s="14">
        <f t="shared" si="2"/>
        <v>452.34</v>
      </c>
      <c r="G51" s="9"/>
    </row>
    <row r="52" spans="1:8">
      <c r="A52" s="10">
        <f t="shared" si="1"/>
        <v>47</v>
      </c>
      <c r="B52" s="54" t="s">
        <v>175</v>
      </c>
      <c r="C52" s="13">
        <v>289.10000000000002</v>
      </c>
      <c r="D52" s="13">
        <v>70</v>
      </c>
      <c r="E52" s="14">
        <f t="shared" si="2"/>
        <v>20237</v>
      </c>
      <c r="G52" s="9"/>
    </row>
    <row r="53" spans="1:8" s="31" customFormat="1">
      <c r="A53" s="10">
        <f t="shared" si="1"/>
        <v>48</v>
      </c>
      <c r="B53" s="54" t="s">
        <v>18</v>
      </c>
      <c r="C53" s="13">
        <v>650</v>
      </c>
      <c r="D53" s="13">
        <v>50</v>
      </c>
      <c r="E53" s="14">
        <f t="shared" si="2"/>
        <v>32500</v>
      </c>
      <c r="F53" s="7"/>
      <c r="G53" s="9"/>
    </row>
    <row r="54" spans="1:8">
      <c r="A54" s="10">
        <f t="shared" si="1"/>
        <v>49</v>
      </c>
      <c r="B54" s="54" t="s">
        <v>19</v>
      </c>
      <c r="C54" s="13">
        <v>2.95</v>
      </c>
      <c r="D54" s="12">
        <v>517</v>
      </c>
      <c r="E54" s="14">
        <f t="shared" ref="E54:E79" si="3">C54*D54</f>
        <v>1525.15</v>
      </c>
      <c r="G54" s="9"/>
    </row>
    <row r="55" spans="1:8">
      <c r="A55" s="10">
        <f t="shared" si="1"/>
        <v>50</v>
      </c>
      <c r="B55" s="54" t="s">
        <v>162</v>
      </c>
      <c r="C55" s="13">
        <v>4.34</v>
      </c>
      <c r="D55" s="12">
        <v>682</v>
      </c>
      <c r="E55" s="14">
        <f t="shared" si="3"/>
        <v>2959.88</v>
      </c>
      <c r="G55" s="9"/>
    </row>
    <row r="56" spans="1:8">
      <c r="A56" s="10">
        <f t="shared" si="1"/>
        <v>51</v>
      </c>
      <c r="B56" s="54" t="s">
        <v>20</v>
      </c>
      <c r="C56" s="13">
        <v>5.8</v>
      </c>
      <c r="D56" s="13">
        <v>1171</v>
      </c>
      <c r="E56" s="14">
        <f t="shared" si="3"/>
        <v>6791.8</v>
      </c>
      <c r="G56" s="9"/>
      <c r="H56" t="s">
        <v>190</v>
      </c>
    </row>
    <row r="57" spans="1:8">
      <c r="A57" s="10">
        <f t="shared" si="1"/>
        <v>52</v>
      </c>
      <c r="B57" s="54" t="s">
        <v>21</v>
      </c>
      <c r="C57" s="13">
        <v>25.99</v>
      </c>
      <c r="D57" s="13">
        <v>924</v>
      </c>
      <c r="E57" s="14">
        <f t="shared" si="3"/>
        <v>24014.76</v>
      </c>
      <c r="G57" s="9"/>
    </row>
    <row r="58" spans="1:8">
      <c r="A58" s="10">
        <f t="shared" si="1"/>
        <v>53</v>
      </c>
      <c r="B58" s="54" t="s">
        <v>22</v>
      </c>
      <c r="C58" s="13">
        <v>14.79</v>
      </c>
      <c r="D58" s="13">
        <v>1811</v>
      </c>
      <c r="E58" s="14">
        <f t="shared" si="3"/>
        <v>26784.69</v>
      </c>
      <c r="G58" s="9"/>
    </row>
    <row r="59" spans="1:8">
      <c r="A59" s="10">
        <f t="shared" si="1"/>
        <v>54</v>
      </c>
      <c r="B59" s="54" t="s">
        <v>23</v>
      </c>
      <c r="C59" s="13">
        <v>129.80000000000001</v>
      </c>
      <c r="D59" s="13">
        <v>324</v>
      </c>
      <c r="E59" s="14">
        <f t="shared" si="3"/>
        <v>42055.200000000004</v>
      </c>
      <c r="G59" s="9"/>
    </row>
    <row r="60" spans="1:8">
      <c r="A60" s="10">
        <f t="shared" si="1"/>
        <v>55</v>
      </c>
      <c r="B60" s="54" t="s">
        <v>24</v>
      </c>
      <c r="C60" s="13">
        <v>206.5</v>
      </c>
      <c r="D60" s="13">
        <v>226</v>
      </c>
      <c r="E60" s="14">
        <f t="shared" si="3"/>
        <v>46669</v>
      </c>
      <c r="G60" s="9"/>
    </row>
    <row r="61" spans="1:8" ht="15.75" customHeight="1">
      <c r="A61" s="10">
        <f t="shared" si="1"/>
        <v>56</v>
      </c>
      <c r="B61" s="54" t="s">
        <v>156</v>
      </c>
      <c r="C61" s="13">
        <v>33.5</v>
      </c>
      <c r="D61" s="13">
        <v>980</v>
      </c>
      <c r="E61" s="14">
        <f t="shared" si="3"/>
        <v>32830</v>
      </c>
      <c r="G61" s="9"/>
    </row>
    <row r="62" spans="1:8" ht="14.25" customHeight="1">
      <c r="A62" s="10">
        <f t="shared" si="1"/>
        <v>57</v>
      </c>
      <c r="B62" s="54" t="s">
        <v>157</v>
      </c>
      <c r="C62" s="13">
        <v>33.5</v>
      </c>
      <c r="D62" s="13">
        <v>98</v>
      </c>
      <c r="E62" s="14">
        <f t="shared" si="3"/>
        <v>3283</v>
      </c>
      <c r="G62" s="9"/>
    </row>
    <row r="63" spans="1:8" ht="15.75" customHeight="1">
      <c r="A63" s="10">
        <f t="shared" si="1"/>
        <v>58</v>
      </c>
      <c r="B63" s="54" t="s">
        <v>25</v>
      </c>
      <c r="C63" s="13">
        <v>200</v>
      </c>
      <c r="D63" s="13">
        <v>240</v>
      </c>
      <c r="E63" s="14">
        <f t="shared" si="3"/>
        <v>48000</v>
      </c>
      <c r="G63" s="9"/>
    </row>
    <row r="64" spans="1:8">
      <c r="A64" s="10">
        <f t="shared" si="1"/>
        <v>59</v>
      </c>
      <c r="B64" s="54" t="s">
        <v>26</v>
      </c>
      <c r="C64" s="13">
        <v>280</v>
      </c>
      <c r="D64" s="13">
        <v>80</v>
      </c>
      <c r="E64" s="14">
        <f t="shared" si="3"/>
        <v>22400</v>
      </c>
      <c r="G64" s="9"/>
    </row>
    <row r="65" spans="1:7" s="27" customFormat="1">
      <c r="A65" s="10">
        <f t="shared" si="1"/>
        <v>60</v>
      </c>
      <c r="B65" s="54" t="s">
        <v>27</v>
      </c>
      <c r="C65" s="13">
        <v>185</v>
      </c>
      <c r="D65" s="13">
        <v>28</v>
      </c>
      <c r="E65" s="14">
        <f t="shared" si="3"/>
        <v>5180</v>
      </c>
      <c r="F65" s="7"/>
      <c r="G65" s="9"/>
    </row>
    <row r="66" spans="1:7">
      <c r="A66" s="10">
        <f t="shared" si="1"/>
        <v>61</v>
      </c>
      <c r="B66" s="54" t="s">
        <v>160</v>
      </c>
      <c r="C66" s="13">
        <v>0.6</v>
      </c>
      <c r="D66" s="13">
        <v>39</v>
      </c>
      <c r="E66" s="14">
        <f t="shared" si="3"/>
        <v>23.4</v>
      </c>
      <c r="G66" s="9"/>
    </row>
    <row r="67" spans="1:7">
      <c r="A67" s="10">
        <f t="shared" si="1"/>
        <v>62</v>
      </c>
      <c r="B67" s="54" t="s">
        <v>28</v>
      </c>
      <c r="C67" s="13">
        <v>80</v>
      </c>
      <c r="D67" s="13">
        <v>45</v>
      </c>
      <c r="E67" s="14">
        <f t="shared" si="3"/>
        <v>3600</v>
      </c>
      <c r="G67" s="9"/>
    </row>
    <row r="68" spans="1:7" s="31" customFormat="1">
      <c r="A68" s="10">
        <f t="shared" si="1"/>
        <v>63</v>
      </c>
      <c r="B68" s="54" t="s">
        <v>29</v>
      </c>
      <c r="C68" s="13">
        <v>17.239999999999998</v>
      </c>
      <c r="D68" s="13">
        <v>1688</v>
      </c>
      <c r="E68" s="14">
        <f t="shared" si="3"/>
        <v>29101.119999999999</v>
      </c>
      <c r="F68" s="7"/>
      <c r="G68" s="9"/>
    </row>
    <row r="69" spans="1:7">
      <c r="A69" s="10">
        <f t="shared" si="1"/>
        <v>64</v>
      </c>
      <c r="B69" s="54" t="s">
        <v>30</v>
      </c>
      <c r="C69" s="13">
        <v>8</v>
      </c>
      <c r="D69" s="13">
        <v>150</v>
      </c>
      <c r="E69" s="14">
        <f t="shared" si="3"/>
        <v>1200</v>
      </c>
      <c r="G69" s="9"/>
    </row>
    <row r="70" spans="1:7">
      <c r="A70" s="10">
        <f t="shared" si="1"/>
        <v>65</v>
      </c>
      <c r="B70" s="54" t="s">
        <v>31</v>
      </c>
      <c r="C70" s="13">
        <v>5.98</v>
      </c>
      <c r="D70" s="13">
        <v>143</v>
      </c>
      <c r="E70" s="14">
        <f t="shared" si="3"/>
        <v>855.1400000000001</v>
      </c>
      <c r="G70" s="9"/>
    </row>
    <row r="71" spans="1:7">
      <c r="A71" s="10">
        <f t="shared" si="1"/>
        <v>66</v>
      </c>
      <c r="B71" s="54" t="s">
        <v>158</v>
      </c>
      <c r="C71" s="13">
        <v>33.75</v>
      </c>
      <c r="D71" s="13">
        <v>3522</v>
      </c>
      <c r="E71" s="14">
        <f t="shared" si="3"/>
        <v>118867.5</v>
      </c>
      <c r="G71" s="9"/>
    </row>
    <row r="72" spans="1:7">
      <c r="A72" s="10">
        <f t="shared" ref="A72:A85" si="4">+A71+1</f>
        <v>67</v>
      </c>
      <c r="B72" s="54" t="s">
        <v>32</v>
      </c>
      <c r="C72" s="13">
        <v>76</v>
      </c>
      <c r="D72" s="13">
        <v>259</v>
      </c>
      <c r="E72" s="14">
        <f t="shared" si="3"/>
        <v>19684</v>
      </c>
      <c r="G72" s="9"/>
    </row>
    <row r="73" spans="1:7" ht="15.75" customHeight="1">
      <c r="A73" s="10">
        <f t="shared" si="4"/>
        <v>68</v>
      </c>
      <c r="B73" s="54" t="s">
        <v>143</v>
      </c>
      <c r="C73" s="13">
        <v>11.51</v>
      </c>
      <c r="D73" s="13">
        <v>2141</v>
      </c>
      <c r="E73" s="14">
        <f t="shared" si="3"/>
        <v>24642.91</v>
      </c>
      <c r="G73" s="9"/>
    </row>
    <row r="74" spans="1:7">
      <c r="A74" s="10">
        <f t="shared" si="4"/>
        <v>69</v>
      </c>
      <c r="B74" s="54" t="s">
        <v>33</v>
      </c>
      <c r="C74" s="13">
        <v>34.81</v>
      </c>
      <c r="D74" s="13">
        <v>16</v>
      </c>
      <c r="E74" s="14">
        <f t="shared" si="3"/>
        <v>556.96</v>
      </c>
      <c r="G74" s="9"/>
    </row>
    <row r="75" spans="1:7">
      <c r="A75" s="10">
        <f t="shared" si="4"/>
        <v>70</v>
      </c>
      <c r="B75" s="54" t="s">
        <v>34</v>
      </c>
      <c r="C75" s="13">
        <v>12.69</v>
      </c>
      <c r="D75" s="13">
        <v>22</v>
      </c>
      <c r="E75" s="14">
        <f t="shared" si="3"/>
        <v>279.18</v>
      </c>
      <c r="G75" s="9"/>
    </row>
    <row r="76" spans="1:7">
      <c r="A76" s="10">
        <f t="shared" si="4"/>
        <v>71</v>
      </c>
      <c r="B76" s="54" t="s">
        <v>35</v>
      </c>
      <c r="C76" s="13">
        <v>4.5</v>
      </c>
      <c r="D76" s="13">
        <v>92</v>
      </c>
      <c r="E76" s="14">
        <f t="shared" si="3"/>
        <v>414</v>
      </c>
      <c r="G76" s="9"/>
    </row>
    <row r="77" spans="1:7">
      <c r="A77" s="10">
        <f t="shared" si="4"/>
        <v>72</v>
      </c>
      <c r="B77" s="54" t="s">
        <v>36</v>
      </c>
      <c r="C77" s="13">
        <v>0.75</v>
      </c>
      <c r="D77" s="13">
        <v>8597</v>
      </c>
      <c r="E77" s="14">
        <f t="shared" si="3"/>
        <v>6447.75</v>
      </c>
      <c r="G77" s="9"/>
    </row>
    <row r="78" spans="1:7">
      <c r="A78" s="10">
        <f t="shared" si="4"/>
        <v>73</v>
      </c>
      <c r="B78" s="54" t="s">
        <v>191</v>
      </c>
      <c r="C78" s="13">
        <v>3</v>
      </c>
      <c r="D78" s="12">
        <v>3190</v>
      </c>
      <c r="E78" s="14">
        <f t="shared" si="3"/>
        <v>9570</v>
      </c>
      <c r="G78" s="9"/>
    </row>
    <row r="79" spans="1:7">
      <c r="A79" s="10">
        <f t="shared" si="4"/>
        <v>74</v>
      </c>
      <c r="B79" s="54" t="s">
        <v>37</v>
      </c>
      <c r="C79" s="13">
        <v>5.6</v>
      </c>
      <c r="D79" s="13">
        <v>9601</v>
      </c>
      <c r="E79" s="14">
        <f t="shared" si="3"/>
        <v>53765.599999999999</v>
      </c>
      <c r="G79" s="9"/>
    </row>
    <row r="80" spans="1:7">
      <c r="A80" s="10">
        <f t="shared" si="4"/>
        <v>75</v>
      </c>
      <c r="B80" s="54" t="s">
        <v>38</v>
      </c>
      <c r="C80" s="13">
        <v>6.5</v>
      </c>
      <c r="D80" s="13">
        <v>2000</v>
      </c>
      <c r="E80" s="14">
        <f t="shared" ref="E80:E85" si="5">C80*D80</f>
        <v>13000</v>
      </c>
      <c r="G80" s="9"/>
    </row>
    <row r="81" spans="1:7">
      <c r="A81" s="10">
        <f t="shared" si="4"/>
        <v>76</v>
      </c>
      <c r="B81" s="54" t="s">
        <v>39</v>
      </c>
      <c r="C81" s="13">
        <v>5.2</v>
      </c>
      <c r="D81" s="13">
        <v>2000</v>
      </c>
      <c r="E81" s="14">
        <f t="shared" si="5"/>
        <v>10400</v>
      </c>
      <c r="G81" s="9"/>
    </row>
    <row r="82" spans="1:7">
      <c r="A82" s="10">
        <f t="shared" si="4"/>
        <v>77</v>
      </c>
      <c r="B82" s="54" t="s">
        <v>40</v>
      </c>
      <c r="C82" s="13">
        <v>62</v>
      </c>
      <c r="D82" s="13">
        <v>18</v>
      </c>
      <c r="E82" s="14">
        <f t="shared" si="5"/>
        <v>1116</v>
      </c>
      <c r="G82" s="9"/>
    </row>
    <row r="83" spans="1:7">
      <c r="A83" s="10">
        <f t="shared" si="4"/>
        <v>78</v>
      </c>
      <c r="B83" s="54" t="s">
        <v>41</v>
      </c>
      <c r="C83" s="13">
        <v>62</v>
      </c>
      <c r="D83" s="13">
        <v>116</v>
      </c>
      <c r="E83" s="14">
        <f t="shared" si="5"/>
        <v>7192</v>
      </c>
      <c r="G83" s="9"/>
    </row>
    <row r="84" spans="1:7">
      <c r="A84" s="10">
        <f t="shared" si="4"/>
        <v>79</v>
      </c>
      <c r="B84" s="54" t="s">
        <v>174</v>
      </c>
      <c r="C84" s="13">
        <v>105</v>
      </c>
      <c r="D84" s="13">
        <v>38</v>
      </c>
      <c r="E84" s="14">
        <f t="shared" si="5"/>
        <v>3990</v>
      </c>
      <c r="G84" s="9"/>
    </row>
    <row r="85" spans="1:7">
      <c r="A85" s="10">
        <f t="shared" si="4"/>
        <v>80</v>
      </c>
      <c r="B85" s="54" t="s">
        <v>159</v>
      </c>
      <c r="C85" s="13">
        <v>37.5</v>
      </c>
      <c r="D85" s="13">
        <v>1795</v>
      </c>
      <c r="E85" s="14">
        <f t="shared" si="5"/>
        <v>67312.5</v>
      </c>
      <c r="G85" s="9"/>
    </row>
    <row r="86" spans="1:7" ht="16.5" thickBot="1">
      <c r="A86" s="33"/>
      <c r="B86" s="37" t="s">
        <v>42</v>
      </c>
      <c r="C86" s="38"/>
      <c r="D86" s="36"/>
      <c r="E86" s="53">
        <f>SUM(E6:E85)</f>
        <v>1102388.27</v>
      </c>
      <c r="G86" s="9"/>
    </row>
    <row r="87" spans="1:7" ht="16.5" thickTop="1">
      <c r="A87" s="33"/>
      <c r="B87" s="34"/>
      <c r="C87" s="34"/>
      <c r="D87" s="34"/>
      <c r="E87" s="34"/>
      <c r="G87" s="9"/>
    </row>
    <row r="88" spans="1:7">
      <c r="A88" s="33"/>
      <c r="B88" s="34"/>
      <c r="C88" s="34"/>
      <c r="D88" s="34"/>
      <c r="E88" s="34"/>
      <c r="G88" s="9"/>
    </row>
    <row r="89" spans="1:7">
      <c r="A89" s="33"/>
      <c r="B89" s="34"/>
      <c r="C89" s="34"/>
      <c r="D89" s="34"/>
      <c r="E89" s="34"/>
      <c r="G89" s="9"/>
    </row>
    <row r="90" spans="1:7">
      <c r="A90" s="33"/>
      <c r="B90" s="34"/>
      <c r="C90" s="34"/>
      <c r="D90" s="34"/>
      <c r="E90" s="34"/>
      <c r="G90" s="9"/>
    </row>
    <row r="91" spans="1:7" s="31" customFormat="1">
      <c r="A91" s="33"/>
      <c r="B91" s="34"/>
      <c r="C91" s="35"/>
      <c r="D91" s="34"/>
      <c r="E91" s="34"/>
      <c r="F91" s="7"/>
      <c r="G91" s="9"/>
    </row>
    <row r="92" spans="1:7">
      <c r="A92" s="33"/>
      <c r="B92" s="34"/>
      <c r="C92" s="34"/>
      <c r="D92" s="34"/>
      <c r="E92" s="34"/>
      <c r="G92" s="9"/>
    </row>
    <row r="93" spans="1:7">
      <c r="A93" s="33"/>
      <c r="B93" s="34"/>
      <c r="C93" s="34"/>
      <c r="D93" s="34"/>
      <c r="E93" s="34"/>
      <c r="G93" s="9"/>
    </row>
    <row r="94" spans="1:7">
      <c r="A94" s="33"/>
      <c r="B94" s="34"/>
      <c r="C94" s="34"/>
      <c r="D94" s="34"/>
      <c r="E94" s="34"/>
      <c r="G94" s="9"/>
    </row>
    <row r="95" spans="1:7">
      <c r="A95" s="33"/>
      <c r="B95" s="34"/>
      <c r="C95" s="34"/>
      <c r="D95" s="34"/>
      <c r="E95" s="34"/>
      <c r="G95" s="9"/>
    </row>
    <row r="96" spans="1:7">
      <c r="A96" s="33"/>
      <c r="B96" s="34"/>
      <c r="C96" s="34"/>
      <c r="D96" s="34"/>
      <c r="E96" s="34"/>
      <c r="G96" s="9"/>
    </row>
    <row r="97" spans="1:7" ht="20.25" customHeight="1">
      <c r="A97" s="33"/>
      <c r="B97" s="34"/>
      <c r="C97" s="34"/>
      <c r="D97" s="34"/>
      <c r="E97" s="34"/>
      <c r="G97" s="9"/>
    </row>
    <row r="98" spans="1:7">
      <c r="A98" s="33"/>
      <c r="B98" s="34"/>
      <c r="C98" s="34"/>
      <c r="D98" s="34"/>
      <c r="E98" s="34"/>
      <c r="G98" s="9"/>
    </row>
    <row r="99" spans="1:7">
      <c r="A99" s="33"/>
      <c r="B99" s="34"/>
      <c r="C99" s="34"/>
      <c r="D99" s="34"/>
      <c r="E99" s="34"/>
      <c r="G99" s="9"/>
    </row>
    <row r="100" spans="1:7">
      <c r="A100" s="33"/>
      <c r="B100" s="34"/>
      <c r="C100" s="34"/>
      <c r="D100" s="34"/>
      <c r="E100" s="34"/>
      <c r="G100" s="9"/>
    </row>
    <row r="101" spans="1:7">
      <c r="A101" s="33"/>
      <c r="B101" s="34"/>
      <c r="C101" s="34"/>
      <c r="D101" s="34"/>
      <c r="E101" s="34"/>
      <c r="G101" s="9"/>
    </row>
    <row r="102" spans="1:7">
      <c r="A102" s="33"/>
      <c r="B102" s="34"/>
      <c r="C102" s="34"/>
      <c r="D102" s="34"/>
      <c r="E102" s="34"/>
      <c r="G102" s="9"/>
    </row>
    <row r="103" spans="1:7" ht="22.5" customHeight="1">
      <c r="A103" s="33"/>
      <c r="B103" s="34"/>
      <c r="C103" s="34"/>
      <c r="D103" s="34"/>
      <c r="E103" s="34"/>
      <c r="G103" s="9"/>
    </row>
    <row r="104" spans="1:7" ht="17.25" customHeight="1">
      <c r="A104" s="33"/>
      <c r="B104" s="34"/>
      <c r="C104" s="34"/>
      <c r="D104" s="34"/>
      <c r="E104" s="34"/>
      <c r="G104" s="9"/>
    </row>
    <row r="105" spans="1:7">
      <c r="A105" s="33"/>
      <c r="B105" s="34"/>
      <c r="C105" s="34"/>
      <c r="D105" s="34"/>
      <c r="E105" s="34"/>
      <c r="G105" s="9"/>
    </row>
    <row r="106" spans="1:7" ht="20.25" customHeight="1">
      <c r="A106" s="33"/>
      <c r="B106" s="34"/>
      <c r="C106" s="34"/>
      <c r="D106" s="34"/>
      <c r="E106" s="34"/>
      <c r="G106" s="9"/>
    </row>
    <row r="107" spans="1:7">
      <c r="A107" s="33"/>
      <c r="B107" s="34"/>
      <c r="C107" s="34"/>
      <c r="D107" s="34"/>
      <c r="E107" s="34"/>
      <c r="G107" s="9"/>
    </row>
    <row r="108" spans="1:7">
      <c r="A108" s="33"/>
      <c r="B108" s="34"/>
      <c r="C108" s="34"/>
      <c r="D108" s="34"/>
      <c r="E108" s="34"/>
      <c r="G108" s="9"/>
    </row>
    <row r="109" spans="1:7">
      <c r="A109" s="33"/>
      <c r="B109" s="34"/>
      <c r="C109" s="34"/>
      <c r="D109" s="34"/>
      <c r="E109" s="34"/>
      <c r="G109" s="9"/>
    </row>
    <row r="110" spans="1:7">
      <c r="A110" s="33"/>
      <c r="B110" s="34"/>
      <c r="C110" s="34"/>
      <c r="D110" s="34"/>
      <c r="E110" s="34"/>
      <c r="G110" s="9"/>
    </row>
    <row r="111" spans="1:7">
      <c r="A111" s="33"/>
      <c r="B111" s="34"/>
      <c r="C111" s="34"/>
      <c r="D111" s="34"/>
      <c r="E111" s="34"/>
      <c r="G111" s="9"/>
    </row>
    <row r="112" spans="1:7">
      <c r="A112" s="33"/>
      <c r="B112" s="34"/>
      <c r="C112" s="34"/>
      <c r="D112" s="34"/>
      <c r="E112" s="34"/>
      <c r="G112" s="9"/>
    </row>
    <row r="113" spans="1:7">
      <c r="A113" s="33"/>
      <c r="B113" s="34"/>
      <c r="C113" s="34"/>
      <c r="D113" s="34"/>
      <c r="E113" s="34"/>
      <c r="G113" s="9"/>
    </row>
    <row r="114" spans="1:7">
      <c r="A114" s="33"/>
      <c r="B114" s="34"/>
      <c r="C114" s="34"/>
      <c r="D114" s="34"/>
      <c r="E114" s="34"/>
      <c r="G114" s="9"/>
    </row>
    <row r="115" spans="1:7">
      <c r="A115" s="33"/>
      <c r="B115" s="34"/>
      <c r="C115" s="34"/>
      <c r="D115" s="34"/>
      <c r="E115" s="34"/>
      <c r="G115" s="9"/>
    </row>
    <row r="116" spans="1:7">
      <c r="A116" s="33"/>
      <c r="B116" s="34"/>
      <c r="C116" s="34"/>
      <c r="D116" s="34"/>
      <c r="E116" s="34"/>
      <c r="G116" s="9"/>
    </row>
    <row r="117" spans="1:7">
      <c r="A117" s="33"/>
      <c r="B117" s="34"/>
      <c r="C117" s="34"/>
      <c r="D117" s="34"/>
      <c r="E117" s="34"/>
      <c r="G117" s="9"/>
    </row>
    <row r="118" spans="1:7">
      <c r="A118" s="33"/>
      <c r="B118" s="34"/>
      <c r="C118" s="34"/>
      <c r="D118" s="34"/>
      <c r="E118" s="34"/>
      <c r="G118" s="9"/>
    </row>
    <row r="119" spans="1:7">
      <c r="A119" s="33"/>
      <c r="B119" s="34"/>
      <c r="C119" s="34"/>
      <c r="D119" s="34"/>
      <c r="E119" s="34"/>
      <c r="G119" s="9"/>
    </row>
    <row r="120" spans="1:7">
      <c r="A120" s="33"/>
      <c r="B120" s="34"/>
      <c r="C120" s="34"/>
      <c r="D120" s="34"/>
      <c r="E120" s="34"/>
      <c r="G120" s="9"/>
    </row>
    <row r="121" spans="1:7">
      <c r="A121" s="33"/>
      <c r="B121" s="34"/>
      <c r="C121" s="34"/>
      <c r="D121" s="34"/>
      <c r="E121" s="34"/>
      <c r="G121" s="9"/>
    </row>
    <row r="122" spans="1:7">
      <c r="A122" s="33"/>
      <c r="B122" s="34"/>
      <c r="C122" s="34"/>
      <c r="D122" s="34"/>
      <c r="E122" s="34"/>
      <c r="G122" s="9"/>
    </row>
    <row r="123" spans="1:7">
      <c r="A123" s="33"/>
      <c r="B123" s="34"/>
      <c r="C123" s="34"/>
      <c r="D123" s="34"/>
      <c r="E123" s="34"/>
      <c r="G123" s="9"/>
    </row>
    <row r="124" spans="1:7">
      <c r="A124" s="33"/>
      <c r="B124" s="34"/>
      <c r="C124" s="34"/>
      <c r="D124" s="34"/>
      <c r="E124" s="34"/>
      <c r="G124" s="9"/>
    </row>
    <row r="125" spans="1:7">
      <c r="A125" s="33"/>
      <c r="B125" s="34"/>
      <c r="C125" s="34"/>
      <c r="D125" s="34"/>
      <c r="E125" s="34"/>
      <c r="G125" s="9"/>
    </row>
    <row r="126" spans="1:7">
      <c r="A126" s="33"/>
      <c r="B126" s="34"/>
      <c r="C126" s="34"/>
      <c r="D126" s="34"/>
      <c r="E126" s="34"/>
      <c r="G126" s="9"/>
    </row>
    <row r="127" spans="1:7">
      <c r="A127" s="33"/>
      <c r="B127" s="34"/>
      <c r="C127" s="34"/>
      <c r="D127" s="34"/>
      <c r="E127" s="34"/>
      <c r="G127" s="9"/>
    </row>
    <row r="128" spans="1:7">
      <c r="A128" s="33"/>
      <c r="B128" s="34"/>
      <c r="C128" s="34"/>
      <c r="D128" s="34"/>
      <c r="E128" s="34"/>
      <c r="G128" s="9"/>
    </row>
    <row r="129" spans="1:7">
      <c r="A129" s="33"/>
      <c r="B129" s="34"/>
      <c r="C129" s="34"/>
      <c r="D129" s="34"/>
      <c r="E129" s="34"/>
      <c r="G129" s="9"/>
    </row>
    <row r="130" spans="1:7">
      <c r="A130" s="33"/>
      <c r="B130" s="34"/>
      <c r="C130" s="34"/>
      <c r="D130" s="34"/>
      <c r="E130" s="34"/>
      <c r="G130" s="9"/>
    </row>
    <row r="131" spans="1:7">
      <c r="A131" s="33"/>
      <c r="B131" s="34"/>
      <c r="C131" s="34"/>
      <c r="D131" s="34"/>
      <c r="E131" s="34"/>
      <c r="G131" s="9"/>
    </row>
    <row r="132" spans="1:7">
      <c r="A132" s="33"/>
      <c r="B132" s="34"/>
      <c r="C132" s="34"/>
      <c r="D132" s="34"/>
      <c r="E132" s="34"/>
      <c r="G132" s="9"/>
    </row>
    <row r="133" spans="1:7">
      <c r="A133" s="33"/>
      <c r="B133" s="34"/>
      <c r="C133" s="34"/>
      <c r="D133" s="34"/>
      <c r="E133" s="34"/>
      <c r="G133" s="9"/>
    </row>
    <row r="134" spans="1:7">
      <c r="A134" s="33"/>
      <c r="B134" s="34"/>
      <c r="C134" s="34"/>
      <c r="D134" s="34"/>
      <c r="E134" s="34"/>
      <c r="G134" s="9"/>
    </row>
    <row r="135" spans="1:7">
      <c r="A135" s="33"/>
      <c r="B135" s="34"/>
      <c r="C135" s="34"/>
      <c r="D135" s="34"/>
      <c r="E135" s="34"/>
      <c r="G135" s="9"/>
    </row>
    <row r="136" spans="1:7">
      <c r="G136" s="9"/>
    </row>
    <row r="137" spans="1:7">
      <c r="A137" s="3"/>
      <c r="G137" s="9"/>
    </row>
    <row r="138" spans="1:7">
      <c r="A138" s="3"/>
      <c r="G138" s="9"/>
    </row>
    <row r="139" spans="1:7">
      <c r="A139" s="4"/>
      <c r="G139" s="9"/>
    </row>
    <row r="140" spans="1:7">
      <c r="A140" s="3"/>
      <c r="G140" s="9"/>
    </row>
    <row r="141" spans="1:7">
      <c r="G141" s="9"/>
    </row>
    <row r="142" spans="1:7" ht="20.25" customHeight="1">
      <c r="G142" s="9"/>
    </row>
    <row r="143" spans="1:7">
      <c r="G143" s="9"/>
    </row>
    <row r="144" spans="1:7">
      <c r="G144" s="9"/>
    </row>
    <row r="145" spans="1:7">
      <c r="G145" s="9"/>
    </row>
    <row r="146" spans="1:7">
      <c r="G146" s="9"/>
    </row>
    <row r="147" spans="1:7">
      <c r="G147" s="9"/>
    </row>
    <row r="148" spans="1:7">
      <c r="G148" s="9"/>
    </row>
    <row r="149" spans="1:7">
      <c r="G149" s="9"/>
    </row>
    <row r="150" spans="1:7">
      <c r="G150" s="9"/>
    </row>
    <row r="151" spans="1:7">
      <c r="G151" s="9"/>
    </row>
    <row r="152" spans="1:7">
      <c r="G152" s="9"/>
    </row>
    <row r="153" spans="1:7">
      <c r="G153" s="9"/>
    </row>
    <row r="154" spans="1:7">
      <c r="G154" s="9"/>
    </row>
    <row r="155" spans="1:7">
      <c r="G155" s="9"/>
    </row>
    <row r="156" spans="1:7">
      <c r="G156" s="9"/>
    </row>
    <row r="157" spans="1:7">
      <c r="G157" s="9"/>
    </row>
    <row r="158" spans="1:7">
      <c r="G158" s="9"/>
    </row>
    <row r="159" spans="1:7" s="31" customFormat="1">
      <c r="A159" s="2"/>
      <c r="B159" s="2"/>
      <c r="C159" s="2"/>
      <c r="D159" s="2"/>
      <c r="E159" s="2"/>
      <c r="F159" s="7"/>
      <c r="G159" s="9"/>
    </row>
    <row r="160" spans="1:7">
      <c r="G160" s="9"/>
    </row>
    <row r="161" spans="7:8">
      <c r="G161" s="9"/>
    </row>
    <row r="162" spans="7:8">
      <c r="G162" s="9"/>
    </row>
    <row r="163" spans="7:8">
      <c r="G163" s="9"/>
    </row>
    <row r="164" spans="7:8">
      <c r="G164" s="9"/>
    </row>
    <row r="165" spans="7:8">
      <c r="G165" s="9"/>
    </row>
    <row r="166" spans="7:8">
      <c r="G166" s="9"/>
    </row>
    <row r="167" spans="7:8">
      <c r="G167" s="9"/>
    </row>
    <row r="168" spans="7:8">
      <c r="G168" s="9"/>
    </row>
    <row r="169" spans="7:8">
      <c r="G169" s="9"/>
    </row>
    <row r="170" spans="7:8">
      <c r="G170" s="9"/>
    </row>
    <row r="174" spans="7:8">
      <c r="H174" s="1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70866141732283472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opLeftCell="A19" workbookViewId="0">
      <selection activeCell="E41" sqref="E41"/>
    </sheetView>
  </sheetViews>
  <sheetFormatPr baseColWidth="10" defaultRowHeight="15.75"/>
  <cols>
    <col min="1" max="1" width="6.5703125" style="2" customWidth="1"/>
    <col min="2" max="2" width="46.5703125" style="2" customWidth="1"/>
    <col min="3" max="3" width="15.7109375" style="2" customWidth="1"/>
    <col min="4" max="4" width="10.42578125" style="2" customWidth="1"/>
    <col min="5" max="5" width="13.85546875" style="2" customWidth="1"/>
    <col min="6" max="6" width="18.85546875" style="7" customWidth="1"/>
    <col min="7" max="7" width="11.42578125" style="8"/>
  </cols>
  <sheetData>
    <row r="1" spans="1:10">
      <c r="A1" s="61" t="s">
        <v>144</v>
      </c>
      <c r="B1" s="61"/>
      <c r="C1" s="61"/>
      <c r="D1" s="61"/>
      <c r="E1" s="61"/>
    </row>
    <row r="2" spans="1:10">
      <c r="A2" s="62" t="s">
        <v>194</v>
      </c>
      <c r="B2" s="62"/>
      <c r="C2" s="62"/>
      <c r="D2" s="62"/>
      <c r="E2" s="62"/>
    </row>
    <row r="3" spans="1:10">
      <c r="A3" s="61" t="s">
        <v>146</v>
      </c>
      <c r="B3" s="61"/>
      <c r="C3" s="61"/>
      <c r="D3" s="61"/>
      <c r="E3" s="61"/>
    </row>
    <row r="4" spans="1:10" ht="16.5" thickBot="1">
      <c r="A4" s="3"/>
    </row>
    <row r="5" spans="1:10" ht="32.25" thickBot="1">
      <c r="A5" s="5"/>
      <c r="B5" s="6" t="s">
        <v>43</v>
      </c>
      <c r="C5" s="6" t="s">
        <v>44</v>
      </c>
      <c r="D5" s="6" t="s">
        <v>45</v>
      </c>
      <c r="E5" s="6" t="s">
        <v>46</v>
      </c>
    </row>
    <row r="6" spans="1:10">
      <c r="A6" s="16">
        <v>1</v>
      </c>
      <c r="B6" s="11" t="s">
        <v>47</v>
      </c>
      <c r="C6" s="13">
        <v>70.5</v>
      </c>
      <c r="D6" s="13">
        <v>1</v>
      </c>
      <c r="E6" s="19">
        <f t="shared" ref="E6:E35" si="0">+C6*D6</f>
        <v>70.5</v>
      </c>
      <c r="G6" s="9"/>
    </row>
    <row r="7" spans="1:10">
      <c r="A7" s="10">
        <f>+A6+1</f>
        <v>2</v>
      </c>
      <c r="B7" s="11" t="s">
        <v>49</v>
      </c>
      <c r="C7" s="13">
        <v>250</v>
      </c>
      <c r="D7" s="13">
        <v>122</v>
      </c>
      <c r="E7" s="19">
        <f t="shared" si="0"/>
        <v>30500</v>
      </c>
      <c r="G7" s="9"/>
    </row>
    <row r="8" spans="1:10">
      <c r="A8" s="10">
        <f t="shared" ref="A8:A35" si="1">+A7+1</f>
        <v>3</v>
      </c>
      <c r="B8" s="11" t="s">
        <v>50</v>
      </c>
      <c r="C8" s="13">
        <v>8.9700000000000006</v>
      </c>
      <c r="D8" s="13">
        <v>382</v>
      </c>
      <c r="E8" s="19">
        <f t="shared" si="0"/>
        <v>3426.5400000000004</v>
      </c>
      <c r="G8" s="9"/>
    </row>
    <row r="9" spans="1:10">
      <c r="A9" s="10">
        <f t="shared" si="1"/>
        <v>4</v>
      </c>
      <c r="B9" s="11" t="s">
        <v>51</v>
      </c>
      <c r="C9" s="13">
        <v>4.72</v>
      </c>
      <c r="D9" s="13">
        <v>50</v>
      </c>
      <c r="E9" s="19">
        <f t="shared" si="0"/>
        <v>236</v>
      </c>
      <c r="G9" s="9"/>
    </row>
    <row r="10" spans="1:10">
      <c r="A10" s="10">
        <f t="shared" si="1"/>
        <v>5</v>
      </c>
      <c r="B10" s="11" t="s">
        <v>52</v>
      </c>
      <c r="C10" s="13">
        <v>265.5</v>
      </c>
      <c r="D10" s="13">
        <v>17</v>
      </c>
      <c r="E10" s="19">
        <f t="shared" si="0"/>
        <v>4513.5</v>
      </c>
      <c r="G10" s="9"/>
    </row>
    <row r="11" spans="1:10">
      <c r="A11" s="10">
        <f t="shared" si="1"/>
        <v>6</v>
      </c>
      <c r="B11" s="11" t="s">
        <v>53</v>
      </c>
      <c r="C11" s="13">
        <v>194.7</v>
      </c>
      <c r="D11" s="13">
        <v>39</v>
      </c>
      <c r="E11" s="19">
        <f t="shared" si="0"/>
        <v>7593.2999999999993</v>
      </c>
      <c r="G11" s="9"/>
      <c r="J11" s="1"/>
    </row>
    <row r="12" spans="1:10">
      <c r="A12" s="10">
        <f t="shared" si="1"/>
        <v>7</v>
      </c>
      <c r="B12" s="11" t="s">
        <v>57</v>
      </c>
      <c r="C12" s="13">
        <v>81.42</v>
      </c>
      <c r="D12" s="13">
        <v>47</v>
      </c>
      <c r="E12" s="19">
        <f t="shared" si="0"/>
        <v>3826.7400000000002</v>
      </c>
      <c r="G12" s="9"/>
    </row>
    <row r="13" spans="1:10">
      <c r="A13" s="10">
        <f t="shared" si="1"/>
        <v>8</v>
      </c>
      <c r="B13" s="11" t="s">
        <v>163</v>
      </c>
      <c r="C13" s="13">
        <v>82.6</v>
      </c>
      <c r="D13" s="13">
        <v>9</v>
      </c>
      <c r="E13" s="19">
        <f t="shared" si="0"/>
        <v>743.4</v>
      </c>
      <c r="G13" s="9"/>
    </row>
    <row r="14" spans="1:10">
      <c r="A14" s="10">
        <f t="shared" si="1"/>
        <v>9</v>
      </c>
      <c r="B14" s="11" t="s">
        <v>165</v>
      </c>
      <c r="C14" s="13">
        <v>100.5</v>
      </c>
      <c r="D14" s="13">
        <v>89</v>
      </c>
      <c r="E14" s="19">
        <f t="shared" si="0"/>
        <v>8944.5</v>
      </c>
      <c r="G14" s="9"/>
    </row>
    <row r="15" spans="1:10" ht="19.5" customHeight="1">
      <c r="A15" s="10">
        <f t="shared" si="1"/>
        <v>10</v>
      </c>
      <c r="B15" s="11" t="s">
        <v>164</v>
      </c>
      <c r="C15" s="13">
        <v>108.75</v>
      </c>
      <c r="D15" s="13">
        <v>72</v>
      </c>
      <c r="E15" s="19">
        <f t="shared" si="0"/>
        <v>7830</v>
      </c>
      <c r="G15" s="9"/>
    </row>
    <row r="16" spans="1:10" ht="17.25" customHeight="1">
      <c r="A16" s="10">
        <f t="shared" si="1"/>
        <v>11</v>
      </c>
      <c r="B16" s="11" t="s">
        <v>155</v>
      </c>
      <c r="C16" s="13">
        <v>210</v>
      </c>
      <c r="D16" s="13">
        <v>6</v>
      </c>
      <c r="E16" s="19">
        <f t="shared" si="0"/>
        <v>1260</v>
      </c>
      <c r="G16" s="9"/>
    </row>
    <row r="17" spans="1:8" ht="15.75" customHeight="1">
      <c r="A17" s="10">
        <f t="shared" si="1"/>
        <v>12</v>
      </c>
      <c r="B17" s="11" t="s">
        <v>58</v>
      </c>
      <c r="C17" s="13">
        <v>70.8</v>
      </c>
      <c r="D17" s="13">
        <v>41</v>
      </c>
      <c r="E17" s="19">
        <f t="shared" si="0"/>
        <v>2902.7999999999997</v>
      </c>
      <c r="G17" s="9"/>
    </row>
    <row r="18" spans="1:8">
      <c r="A18" s="10">
        <f t="shared" si="1"/>
        <v>13</v>
      </c>
      <c r="B18" s="11" t="s">
        <v>59</v>
      </c>
      <c r="C18" s="13">
        <v>112.1</v>
      </c>
      <c r="D18" s="13">
        <v>130</v>
      </c>
      <c r="E18" s="19">
        <f t="shared" si="0"/>
        <v>14573</v>
      </c>
      <c r="G18" s="9"/>
    </row>
    <row r="19" spans="1:8">
      <c r="A19" s="10">
        <f t="shared" si="1"/>
        <v>14</v>
      </c>
      <c r="B19" s="11" t="s">
        <v>60</v>
      </c>
      <c r="C19" s="13">
        <v>205.32</v>
      </c>
      <c r="D19" s="13">
        <v>46</v>
      </c>
      <c r="E19" s="19">
        <f t="shared" si="0"/>
        <v>9444.7199999999993</v>
      </c>
      <c r="G19" s="9"/>
    </row>
    <row r="20" spans="1:8">
      <c r="A20" s="10">
        <f t="shared" si="1"/>
        <v>15</v>
      </c>
      <c r="B20" s="11" t="s">
        <v>61</v>
      </c>
      <c r="C20" s="13">
        <v>141.6</v>
      </c>
      <c r="D20" s="13">
        <v>39</v>
      </c>
      <c r="E20" s="19">
        <f t="shared" si="0"/>
        <v>5522.4</v>
      </c>
      <c r="G20" s="9"/>
    </row>
    <row r="21" spans="1:8">
      <c r="A21" s="10">
        <f t="shared" si="1"/>
        <v>16</v>
      </c>
      <c r="B21" s="11" t="s">
        <v>62</v>
      </c>
      <c r="C21" s="13">
        <v>122.72</v>
      </c>
      <c r="D21" s="13">
        <v>15</v>
      </c>
      <c r="E21" s="19">
        <f t="shared" si="0"/>
        <v>1840.8</v>
      </c>
      <c r="G21" s="9"/>
    </row>
    <row r="22" spans="1:8">
      <c r="A22" s="10">
        <f t="shared" si="1"/>
        <v>17</v>
      </c>
      <c r="B22" s="11" t="s">
        <v>63</v>
      </c>
      <c r="C22" s="13">
        <v>69.989999999999995</v>
      </c>
      <c r="D22" s="13">
        <v>99</v>
      </c>
      <c r="E22" s="19">
        <f t="shared" si="0"/>
        <v>6929.0099999999993</v>
      </c>
      <c r="G22" s="9"/>
    </row>
    <row r="23" spans="1:8">
      <c r="A23" s="10">
        <f t="shared" si="1"/>
        <v>18</v>
      </c>
      <c r="B23" s="11" t="s">
        <v>64</v>
      </c>
      <c r="C23" s="13">
        <v>299.72000000000003</v>
      </c>
      <c r="D23" s="13">
        <v>85</v>
      </c>
      <c r="E23" s="19">
        <f t="shared" si="0"/>
        <v>25476.2</v>
      </c>
      <c r="G23" s="9"/>
    </row>
    <row r="24" spans="1:8">
      <c r="A24" s="10">
        <f t="shared" si="1"/>
        <v>19</v>
      </c>
      <c r="B24" s="11" t="s">
        <v>65</v>
      </c>
      <c r="C24" s="13">
        <v>3.61</v>
      </c>
      <c r="D24" s="12">
        <v>2378</v>
      </c>
      <c r="E24" s="19">
        <f t="shared" si="0"/>
        <v>8584.58</v>
      </c>
      <c r="G24" s="9"/>
    </row>
    <row r="25" spans="1:8">
      <c r="A25" s="10">
        <f t="shared" si="1"/>
        <v>20</v>
      </c>
      <c r="B25" s="11" t="s">
        <v>66</v>
      </c>
      <c r="C25" s="13">
        <v>70.8</v>
      </c>
      <c r="D25" s="13">
        <v>56</v>
      </c>
      <c r="E25" s="19">
        <f t="shared" si="0"/>
        <v>3964.7999999999997</v>
      </c>
      <c r="G25" s="9"/>
      <c r="H25" s="31"/>
    </row>
    <row r="26" spans="1:8">
      <c r="A26" s="10">
        <f t="shared" si="1"/>
        <v>21</v>
      </c>
      <c r="B26" s="11" t="s">
        <v>67</v>
      </c>
      <c r="C26" s="13">
        <v>6.39</v>
      </c>
      <c r="D26" s="13">
        <v>36</v>
      </c>
      <c r="E26" s="19">
        <f t="shared" si="0"/>
        <v>230.04</v>
      </c>
      <c r="G26" s="9"/>
    </row>
    <row r="27" spans="1:8">
      <c r="A27" s="10">
        <f t="shared" si="1"/>
        <v>22</v>
      </c>
      <c r="B27" s="11" t="s">
        <v>68</v>
      </c>
      <c r="C27" s="13">
        <v>38.99</v>
      </c>
      <c r="D27" s="13">
        <v>26</v>
      </c>
      <c r="E27" s="19">
        <f t="shared" si="0"/>
        <v>1013.74</v>
      </c>
      <c r="G27" s="9"/>
    </row>
    <row r="28" spans="1:8">
      <c r="A28" s="10">
        <f t="shared" si="1"/>
        <v>23</v>
      </c>
      <c r="B28" s="11" t="s">
        <v>193</v>
      </c>
      <c r="C28" s="13">
        <v>194.7</v>
      </c>
      <c r="D28" s="13">
        <v>81</v>
      </c>
      <c r="E28" s="19">
        <f t="shared" si="0"/>
        <v>15770.699999999999</v>
      </c>
      <c r="G28" s="9"/>
    </row>
    <row r="29" spans="1:8">
      <c r="A29" s="10">
        <f t="shared" si="1"/>
        <v>24</v>
      </c>
      <c r="B29" s="11" t="s">
        <v>69</v>
      </c>
      <c r="C29" s="13">
        <v>359.9</v>
      </c>
      <c r="D29" s="13">
        <v>127</v>
      </c>
      <c r="E29" s="19">
        <f t="shared" si="0"/>
        <v>45707.299999999996</v>
      </c>
      <c r="G29" s="9"/>
    </row>
    <row r="30" spans="1:8">
      <c r="A30" s="10">
        <f t="shared" si="1"/>
        <v>25</v>
      </c>
      <c r="B30" s="11" t="s">
        <v>151</v>
      </c>
      <c r="C30" s="13">
        <v>796.5</v>
      </c>
      <c r="D30" s="13">
        <v>46</v>
      </c>
      <c r="E30" s="19">
        <f t="shared" si="0"/>
        <v>36639</v>
      </c>
      <c r="G30" s="9"/>
    </row>
    <row r="31" spans="1:8">
      <c r="A31" s="10">
        <f t="shared" si="1"/>
        <v>26</v>
      </c>
      <c r="B31" s="11" t="s">
        <v>70</v>
      </c>
      <c r="C31" s="13">
        <v>115.64</v>
      </c>
      <c r="D31" s="13">
        <v>28</v>
      </c>
      <c r="E31" s="14">
        <f t="shared" si="0"/>
        <v>3237.92</v>
      </c>
      <c r="G31" s="9"/>
    </row>
    <row r="32" spans="1:8" ht="15.75" customHeight="1">
      <c r="A32" s="10">
        <f t="shared" si="1"/>
        <v>27</v>
      </c>
      <c r="B32" s="11" t="s">
        <v>71</v>
      </c>
      <c r="C32" s="13">
        <v>855.5</v>
      </c>
      <c r="D32" s="13">
        <v>6</v>
      </c>
      <c r="E32" s="14">
        <f t="shared" si="0"/>
        <v>5133</v>
      </c>
      <c r="G32" s="9"/>
    </row>
    <row r="33" spans="1:7">
      <c r="A33" s="10">
        <f t="shared" si="1"/>
        <v>28</v>
      </c>
      <c r="B33" s="11" t="s">
        <v>154</v>
      </c>
      <c r="C33" s="13">
        <v>320</v>
      </c>
      <c r="D33" s="13">
        <v>12</v>
      </c>
      <c r="E33" s="14">
        <f t="shared" si="0"/>
        <v>3840</v>
      </c>
      <c r="G33" s="9"/>
    </row>
    <row r="34" spans="1:7">
      <c r="A34" s="10">
        <f t="shared" si="1"/>
        <v>29</v>
      </c>
      <c r="B34" s="11" t="s">
        <v>192</v>
      </c>
      <c r="C34" s="13">
        <v>232</v>
      </c>
      <c r="D34" s="13">
        <v>73</v>
      </c>
      <c r="E34" s="14">
        <f t="shared" si="0"/>
        <v>16936</v>
      </c>
      <c r="G34" s="9"/>
    </row>
    <row r="35" spans="1:7">
      <c r="A35" s="10">
        <f t="shared" si="1"/>
        <v>30</v>
      </c>
      <c r="B35" s="11" t="s">
        <v>72</v>
      </c>
      <c r="C35" s="13">
        <v>613.6</v>
      </c>
      <c r="D35" s="13">
        <v>5</v>
      </c>
      <c r="E35" s="14">
        <f t="shared" si="0"/>
        <v>3068</v>
      </c>
      <c r="G35" s="9"/>
    </row>
    <row r="36" spans="1:7" ht="16.5" thickBot="1">
      <c r="A36" s="33"/>
      <c r="B36" s="37" t="s">
        <v>42</v>
      </c>
      <c r="C36" s="38"/>
      <c r="D36" s="33"/>
      <c r="E36" s="39">
        <f>SUM(E6:E35)</f>
        <v>279758.49</v>
      </c>
      <c r="G36" s="9"/>
    </row>
    <row r="37" spans="1:7" ht="16.5" thickTop="1">
      <c r="A37" s="33"/>
      <c r="B37" s="34"/>
      <c r="C37" s="34"/>
      <c r="D37" s="34"/>
      <c r="E37" s="34"/>
      <c r="G37" s="9"/>
    </row>
    <row r="38" spans="1:7">
      <c r="A38" s="34"/>
      <c r="B38" s="40"/>
      <c r="C38" s="41"/>
      <c r="D38" s="42"/>
      <c r="E38" s="42"/>
      <c r="F38"/>
      <c r="G38"/>
    </row>
    <row r="39" spans="1:7">
      <c r="B39" s="7"/>
      <c r="C39" s="9"/>
      <c r="D39"/>
      <c r="E39"/>
      <c r="F39"/>
      <c r="G39"/>
    </row>
    <row r="40" spans="1:7">
      <c r="B40" s="7"/>
      <c r="C40" s="9"/>
      <c r="D40"/>
      <c r="E40"/>
      <c r="F40"/>
      <c r="G40"/>
    </row>
    <row r="41" spans="1:7">
      <c r="B41" s="7"/>
      <c r="C41" s="9"/>
      <c r="D41"/>
      <c r="E41"/>
      <c r="F41"/>
      <c r="G41"/>
    </row>
    <row r="42" spans="1:7">
      <c r="B42" s="7"/>
      <c r="C42" s="9"/>
      <c r="D42"/>
      <c r="E42"/>
      <c r="F42"/>
      <c r="G42"/>
    </row>
    <row r="43" spans="1:7">
      <c r="B43" s="7"/>
      <c r="C43" s="9"/>
      <c r="D43"/>
      <c r="E43"/>
      <c r="F43"/>
      <c r="G43"/>
    </row>
    <row r="44" spans="1:7">
      <c r="B44" s="7"/>
      <c r="C44" s="9"/>
      <c r="D44"/>
      <c r="E44"/>
      <c r="F44"/>
      <c r="G44"/>
    </row>
    <row r="45" spans="1:7">
      <c r="B45" s="7"/>
      <c r="C45" s="9"/>
      <c r="D45"/>
      <c r="E45"/>
      <c r="F45"/>
      <c r="G45"/>
    </row>
    <row r="46" spans="1:7">
      <c r="B46" s="7"/>
      <c r="C46" s="9"/>
      <c r="D46"/>
      <c r="E46"/>
      <c r="F46"/>
      <c r="G46"/>
    </row>
    <row r="47" spans="1:7">
      <c r="B47" s="7"/>
      <c r="C47" s="9"/>
      <c r="D47"/>
      <c r="E47"/>
      <c r="F47"/>
      <c r="G47"/>
    </row>
    <row r="48" spans="1:7">
      <c r="B48" s="7"/>
      <c r="C48" s="9"/>
      <c r="D48"/>
      <c r="E48"/>
      <c r="F48"/>
      <c r="G48"/>
    </row>
    <row r="49" spans="1:7">
      <c r="B49" s="7"/>
      <c r="C49" s="9"/>
      <c r="D49"/>
      <c r="E49"/>
      <c r="F49"/>
      <c r="G49"/>
    </row>
    <row r="50" spans="1:7">
      <c r="B50" s="7"/>
      <c r="C50" s="9"/>
      <c r="D50"/>
      <c r="E50"/>
      <c r="F50"/>
      <c r="G50"/>
    </row>
    <row r="51" spans="1:7">
      <c r="B51" s="7"/>
      <c r="C51" s="9"/>
      <c r="D51"/>
      <c r="E51"/>
      <c r="F51"/>
      <c r="G51"/>
    </row>
    <row r="52" spans="1:7">
      <c r="B52" s="7"/>
      <c r="C52" s="9"/>
      <c r="D52"/>
      <c r="E52"/>
      <c r="F52"/>
      <c r="G52"/>
    </row>
    <row r="53" spans="1:7">
      <c r="B53" s="7"/>
      <c r="C53" s="9"/>
      <c r="D53"/>
      <c r="E53"/>
      <c r="F53"/>
      <c r="G53"/>
    </row>
    <row r="54" spans="1:7">
      <c r="B54" s="7"/>
      <c r="C54" s="9"/>
      <c r="D54"/>
      <c r="E54"/>
      <c r="F54"/>
      <c r="G54"/>
    </row>
    <row r="55" spans="1:7">
      <c r="B55" s="7"/>
      <c r="C55" s="9"/>
      <c r="D55"/>
      <c r="E55"/>
      <c r="F55"/>
      <c r="G55"/>
    </row>
    <row r="56" spans="1:7">
      <c r="B56" s="7"/>
      <c r="C56" s="9"/>
      <c r="D56"/>
      <c r="E56"/>
      <c r="F56"/>
      <c r="G56"/>
    </row>
    <row r="57" spans="1:7">
      <c r="B57" s="7"/>
      <c r="C57" s="8"/>
      <c r="D57"/>
      <c r="E57"/>
      <c r="F57"/>
      <c r="G57"/>
    </row>
    <row r="58" spans="1:7">
      <c r="A58" s="3"/>
    </row>
    <row r="59" spans="1:7">
      <c r="A59" s="3"/>
    </row>
    <row r="60" spans="1:7">
      <c r="A60" s="3"/>
    </row>
    <row r="61" spans="1:7">
      <c r="A61" s="4"/>
    </row>
    <row r="62" spans="1:7">
      <c r="A62" s="4"/>
    </row>
    <row r="63" spans="1:7">
      <c r="A63" s="4"/>
    </row>
    <row r="64" spans="1:7">
      <c r="A64" s="4"/>
    </row>
    <row r="65" spans="1:1">
      <c r="A65" s="3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D19" sqref="D19"/>
    </sheetView>
  </sheetViews>
  <sheetFormatPr baseColWidth="10" defaultRowHeight="15.75"/>
  <cols>
    <col min="1" max="1" width="8" style="2" customWidth="1"/>
    <col min="2" max="2" width="39.7109375" style="2" customWidth="1"/>
    <col min="3" max="3" width="13.7109375" style="2" customWidth="1"/>
    <col min="4" max="4" width="11.7109375" style="2" customWidth="1"/>
    <col min="5" max="5" width="17" style="2" customWidth="1"/>
    <col min="6" max="6" width="18.85546875" style="7" customWidth="1"/>
    <col min="7" max="7" width="11.42578125" style="8"/>
  </cols>
  <sheetData>
    <row r="1" spans="1:7">
      <c r="A1" s="61" t="s">
        <v>144</v>
      </c>
      <c r="B1" s="61"/>
      <c r="C1" s="61"/>
      <c r="D1" s="61"/>
      <c r="E1" s="61"/>
    </row>
    <row r="2" spans="1:7">
      <c r="A2" s="62" t="s">
        <v>194</v>
      </c>
      <c r="B2" s="62"/>
      <c r="C2" s="62"/>
      <c r="D2" s="62"/>
      <c r="E2" s="62"/>
    </row>
    <row r="3" spans="1:7">
      <c r="A3" s="61" t="s">
        <v>147</v>
      </c>
      <c r="B3" s="61"/>
      <c r="C3" s="61"/>
      <c r="D3" s="61"/>
      <c r="E3" s="61"/>
    </row>
    <row r="5" spans="1:7">
      <c r="A5" s="3"/>
    </row>
    <row r="6" spans="1:7" ht="16.5" thickBot="1">
      <c r="A6" s="3"/>
    </row>
    <row r="7" spans="1:7" ht="16.5" thickBot="1">
      <c r="A7" s="23"/>
      <c r="B7" s="24" t="s">
        <v>43</v>
      </c>
      <c r="C7" s="24" t="s">
        <v>44</v>
      </c>
      <c r="D7" s="24" t="s">
        <v>45</v>
      </c>
      <c r="E7" s="25" t="s">
        <v>46</v>
      </c>
    </row>
    <row r="8" spans="1:7">
      <c r="A8" s="21">
        <v>1</v>
      </c>
      <c r="B8" s="17" t="s">
        <v>169</v>
      </c>
      <c r="C8" s="22">
        <v>1240</v>
      </c>
      <c r="D8" s="18">
        <v>23</v>
      </c>
      <c r="E8" s="19">
        <f>+C8*D8</f>
        <v>28520</v>
      </c>
      <c r="G8" s="9"/>
    </row>
    <row r="9" spans="1:7">
      <c r="A9" s="20">
        <f>+A8+1</f>
        <v>2</v>
      </c>
      <c r="B9" s="11" t="s">
        <v>167</v>
      </c>
      <c r="C9" s="13">
        <v>500</v>
      </c>
      <c r="D9" s="13">
        <v>1</v>
      </c>
      <c r="E9" s="19">
        <f t="shared" ref="E9:E13" si="0">+C9*D9</f>
        <v>500</v>
      </c>
      <c r="G9" s="9"/>
    </row>
    <row r="10" spans="1:7">
      <c r="A10" s="20">
        <f t="shared" ref="A10:A13" si="1">+A9+1</f>
        <v>3</v>
      </c>
      <c r="B10" s="11" t="s">
        <v>168</v>
      </c>
      <c r="C10" s="13">
        <v>678</v>
      </c>
      <c r="D10" s="13">
        <v>3</v>
      </c>
      <c r="E10" s="19">
        <f t="shared" si="0"/>
        <v>2034</v>
      </c>
      <c r="G10" s="9"/>
    </row>
    <row r="11" spans="1:7">
      <c r="A11" s="20">
        <f t="shared" si="1"/>
        <v>4</v>
      </c>
      <c r="B11" s="11" t="s">
        <v>170</v>
      </c>
      <c r="C11" s="13">
        <v>600</v>
      </c>
      <c r="D11" s="13">
        <v>1</v>
      </c>
      <c r="E11" s="19">
        <f t="shared" si="0"/>
        <v>600</v>
      </c>
      <c r="G11" s="9"/>
    </row>
    <row r="12" spans="1:7">
      <c r="A12" s="20">
        <f t="shared" si="1"/>
        <v>5</v>
      </c>
      <c r="B12" s="11" t="s">
        <v>171</v>
      </c>
      <c r="C12" s="13">
        <v>600</v>
      </c>
      <c r="D12" s="13">
        <v>1</v>
      </c>
      <c r="E12" s="14">
        <f t="shared" si="0"/>
        <v>600</v>
      </c>
      <c r="G12" s="9"/>
    </row>
    <row r="13" spans="1:7">
      <c r="A13" s="20">
        <f t="shared" si="1"/>
        <v>6</v>
      </c>
      <c r="B13" s="11" t="s">
        <v>172</v>
      </c>
      <c r="C13" s="13">
        <v>750</v>
      </c>
      <c r="D13" s="13">
        <v>2</v>
      </c>
      <c r="E13" s="14">
        <f t="shared" si="0"/>
        <v>1500</v>
      </c>
      <c r="G13" s="9"/>
    </row>
    <row r="14" spans="1:7" ht="16.5" thickBot="1">
      <c r="A14" s="43"/>
      <c r="B14" s="37" t="s">
        <v>42</v>
      </c>
      <c r="C14" s="38"/>
      <c r="D14" s="33"/>
      <c r="E14" s="44">
        <f>SUM(E8:E13)</f>
        <v>33754</v>
      </c>
      <c r="G14" s="9"/>
    </row>
    <row r="15" spans="1:7" ht="15.75" customHeight="1" thickTop="1">
      <c r="A15" s="34"/>
      <c r="B15" s="34"/>
      <c r="C15" s="34"/>
      <c r="D15" s="40"/>
      <c r="E15" s="41"/>
      <c r="F15"/>
      <c r="G15"/>
    </row>
    <row r="16" spans="1:7">
      <c r="D16" s="7"/>
      <c r="E16" s="9"/>
      <c r="F16"/>
      <c r="G16"/>
    </row>
    <row r="17" spans="1:7" ht="18" customHeight="1">
      <c r="A17" s="3"/>
      <c r="G17" s="9"/>
    </row>
    <row r="18" spans="1:7">
      <c r="A18" s="3"/>
    </row>
    <row r="19" spans="1:7">
      <c r="A19" s="3"/>
    </row>
    <row r="20" spans="1:7">
      <c r="A20" s="3"/>
    </row>
    <row r="21" spans="1:7">
      <c r="A21" s="3"/>
    </row>
    <row r="22" spans="1:7">
      <c r="A22" s="3"/>
    </row>
    <row r="23" spans="1:7">
      <c r="A23" s="3"/>
    </row>
    <row r="24" spans="1:7">
      <c r="A24" s="3"/>
    </row>
    <row r="25" spans="1:7">
      <c r="A25" s="3"/>
    </row>
    <row r="26" spans="1:7">
      <c r="A26" s="3"/>
    </row>
    <row r="27" spans="1:7">
      <c r="A27" s="3"/>
    </row>
    <row r="28" spans="1:7">
      <c r="A28" s="3"/>
    </row>
    <row r="29" spans="1:7">
      <c r="A29" s="3"/>
    </row>
    <row r="30" spans="1:7">
      <c r="A30" s="3"/>
    </row>
    <row r="31" spans="1:7">
      <c r="A31" s="3"/>
    </row>
    <row r="32" spans="1:7">
      <c r="A32" s="4"/>
    </row>
    <row r="33" spans="1:10">
      <c r="A33" s="4"/>
    </row>
    <row r="34" spans="1:10" s="2" customFormat="1">
      <c r="A34" s="4"/>
      <c r="F34" s="7"/>
      <c r="G34" s="8"/>
      <c r="H34"/>
      <c r="I34"/>
      <c r="J34"/>
    </row>
    <row r="35" spans="1:10" s="2" customFormat="1">
      <c r="A35" s="4"/>
      <c r="F35" s="7"/>
      <c r="G35" s="8"/>
      <c r="H35"/>
      <c r="I35"/>
      <c r="J35"/>
    </row>
    <row r="36" spans="1:10" s="2" customFormat="1">
      <c r="A36" s="4"/>
      <c r="F36" s="7"/>
      <c r="G36" s="8"/>
      <c r="H36"/>
      <c r="I36"/>
      <c r="J36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7"/>
  <sheetViews>
    <sheetView topLeftCell="A70" workbookViewId="0">
      <selection activeCell="I12" sqref="I12"/>
    </sheetView>
  </sheetViews>
  <sheetFormatPr baseColWidth="10" defaultRowHeight="15.75"/>
  <cols>
    <col min="1" max="1" width="8" style="2" customWidth="1"/>
    <col min="2" max="2" width="53.7109375" style="2" customWidth="1"/>
    <col min="3" max="3" width="9.140625" style="2" customWidth="1"/>
    <col min="4" max="4" width="8.85546875" style="2" customWidth="1"/>
    <col min="5" max="5" width="14.28515625" style="2" customWidth="1"/>
    <col min="6" max="6" width="18.85546875" style="7" customWidth="1"/>
    <col min="7" max="7" width="11.42578125" style="8"/>
  </cols>
  <sheetData>
    <row r="1" spans="1:7">
      <c r="A1" s="61" t="s">
        <v>144</v>
      </c>
      <c r="B1" s="61"/>
      <c r="C1" s="61"/>
      <c r="D1" s="61"/>
      <c r="E1" s="61"/>
    </row>
    <row r="2" spans="1:7">
      <c r="A2" s="62" t="s">
        <v>194</v>
      </c>
      <c r="B2" s="62"/>
      <c r="C2" s="62"/>
      <c r="D2" s="62"/>
      <c r="E2" s="62"/>
    </row>
    <row r="3" spans="1:7">
      <c r="A3" s="61" t="s">
        <v>148</v>
      </c>
      <c r="B3" s="61"/>
      <c r="C3" s="61"/>
      <c r="D3" s="61"/>
      <c r="E3" s="61"/>
    </row>
    <row r="4" spans="1:7" ht="16.5" thickBot="1">
      <c r="A4" s="3"/>
    </row>
    <row r="5" spans="1:7" ht="32.25" thickBot="1">
      <c r="A5" s="23"/>
      <c r="B5" s="24" t="s">
        <v>43</v>
      </c>
      <c r="C5" s="24" t="s">
        <v>44</v>
      </c>
      <c r="D5" s="24" t="s">
        <v>45</v>
      </c>
      <c r="E5" s="25" t="s">
        <v>46</v>
      </c>
    </row>
    <row r="6" spans="1:7">
      <c r="A6" s="10">
        <v>1</v>
      </c>
      <c r="B6" s="11" t="s">
        <v>179</v>
      </c>
      <c r="C6" s="13">
        <v>156</v>
      </c>
      <c r="D6" s="13">
        <v>80</v>
      </c>
      <c r="E6" s="19">
        <f t="shared" ref="E6:E29" si="0">+C6*D6</f>
        <v>12480</v>
      </c>
      <c r="G6" s="9"/>
    </row>
    <row r="7" spans="1:7" ht="14.25" customHeight="1">
      <c r="A7" s="10">
        <f>+A6+1</f>
        <v>2</v>
      </c>
      <c r="B7" s="11" t="s">
        <v>77</v>
      </c>
      <c r="C7" s="13">
        <v>155</v>
      </c>
      <c r="D7" s="13">
        <v>20</v>
      </c>
      <c r="E7" s="19">
        <f t="shared" si="0"/>
        <v>3100</v>
      </c>
      <c r="G7" s="9"/>
    </row>
    <row r="8" spans="1:7" ht="15" customHeight="1">
      <c r="A8" s="10">
        <f t="shared" ref="A8:A71" si="1">+A7+1</f>
        <v>3</v>
      </c>
      <c r="B8" s="11" t="s">
        <v>78</v>
      </c>
      <c r="C8" s="13">
        <v>153.4</v>
      </c>
      <c r="D8" s="13">
        <v>45</v>
      </c>
      <c r="E8" s="19">
        <f t="shared" si="0"/>
        <v>6903</v>
      </c>
      <c r="G8" s="9"/>
    </row>
    <row r="9" spans="1:7" ht="16.5" customHeight="1">
      <c r="A9" s="10">
        <f t="shared" si="1"/>
        <v>4</v>
      </c>
      <c r="B9" s="11" t="s">
        <v>79</v>
      </c>
      <c r="C9" s="13">
        <v>235</v>
      </c>
      <c r="D9" s="13">
        <v>29</v>
      </c>
      <c r="E9" s="19">
        <f t="shared" si="0"/>
        <v>6815</v>
      </c>
      <c r="G9" s="9"/>
    </row>
    <row r="10" spans="1:7" ht="15.75" customHeight="1">
      <c r="A10" s="10">
        <f t="shared" si="1"/>
        <v>5</v>
      </c>
      <c r="B10" s="11" t="s">
        <v>80</v>
      </c>
      <c r="C10" s="13">
        <v>171.6</v>
      </c>
      <c r="D10" s="13">
        <v>145</v>
      </c>
      <c r="E10" s="19">
        <f t="shared" si="0"/>
        <v>24882</v>
      </c>
      <c r="G10" s="9"/>
    </row>
    <row r="11" spans="1:7" ht="18" customHeight="1">
      <c r="A11" s="10">
        <f t="shared" si="1"/>
        <v>6</v>
      </c>
      <c r="B11" s="11" t="s">
        <v>81</v>
      </c>
      <c r="C11" s="13">
        <v>235</v>
      </c>
      <c r="D11" s="13">
        <v>132</v>
      </c>
      <c r="E11" s="19">
        <f t="shared" si="0"/>
        <v>31020</v>
      </c>
      <c r="G11" s="9"/>
    </row>
    <row r="12" spans="1:7" ht="16.5" customHeight="1">
      <c r="A12" s="10">
        <f t="shared" si="1"/>
        <v>7</v>
      </c>
      <c r="B12" s="11" t="s">
        <v>82</v>
      </c>
      <c r="C12" s="13">
        <v>235</v>
      </c>
      <c r="D12" s="13">
        <v>11</v>
      </c>
      <c r="E12" s="19">
        <f t="shared" si="0"/>
        <v>2585</v>
      </c>
      <c r="G12" s="9"/>
    </row>
    <row r="13" spans="1:7" ht="17.25" customHeight="1">
      <c r="A13" s="10">
        <f t="shared" si="1"/>
        <v>8</v>
      </c>
      <c r="B13" s="11" t="s">
        <v>83</v>
      </c>
      <c r="C13" s="13">
        <v>235</v>
      </c>
      <c r="D13" s="13">
        <v>16</v>
      </c>
      <c r="E13" s="19">
        <f t="shared" si="0"/>
        <v>3760</v>
      </c>
      <c r="G13" s="9"/>
    </row>
    <row r="14" spans="1:7" ht="17.25" customHeight="1">
      <c r="A14" s="10">
        <f t="shared" si="1"/>
        <v>9</v>
      </c>
      <c r="B14" s="11" t="s">
        <v>84</v>
      </c>
      <c r="C14" s="13">
        <v>272</v>
      </c>
      <c r="D14" s="13">
        <v>95</v>
      </c>
      <c r="E14" s="19">
        <f t="shared" si="0"/>
        <v>25840</v>
      </c>
      <c r="G14" s="9"/>
    </row>
    <row r="15" spans="1:7" ht="15" customHeight="1">
      <c r="A15" s="10">
        <f t="shared" si="1"/>
        <v>10</v>
      </c>
      <c r="B15" s="11" t="s">
        <v>85</v>
      </c>
      <c r="C15" s="13">
        <v>235</v>
      </c>
      <c r="D15" s="13">
        <v>64</v>
      </c>
      <c r="E15" s="19">
        <f t="shared" si="0"/>
        <v>15040</v>
      </c>
      <c r="G15" s="9"/>
    </row>
    <row r="16" spans="1:7" ht="16.5" customHeight="1">
      <c r="A16" s="10">
        <f t="shared" si="1"/>
        <v>11</v>
      </c>
      <c r="B16" s="11" t="s">
        <v>86</v>
      </c>
      <c r="C16" s="13">
        <v>133.4</v>
      </c>
      <c r="D16" s="13">
        <v>11</v>
      </c>
      <c r="E16" s="19">
        <f t="shared" si="0"/>
        <v>1467.4</v>
      </c>
      <c r="G16" s="9"/>
    </row>
    <row r="17" spans="1:7" ht="15.75" customHeight="1">
      <c r="A17" s="10">
        <f t="shared" si="1"/>
        <v>12</v>
      </c>
      <c r="B17" s="11" t="s">
        <v>87</v>
      </c>
      <c r="C17" s="13">
        <v>253.11</v>
      </c>
      <c r="D17" s="13">
        <v>72</v>
      </c>
      <c r="E17" s="19">
        <f t="shared" si="0"/>
        <v>18223.920000000002</v>
      </c>
      <c r="G17" s="9"/>
    </row>
    <row r="18" spans="1:7" ht="15.75" customHeight="1">
      <c r="A18" s="10">
        <f t="shared" si="1"/>
        <v>13</v>
      </c>
      <c r="B18" s="11" t="s">
        <v>177</v>
      </c>
      <c r="C18" s="13">
        <v>145</v>
      </c>
      <c r="D18" s="13">
        <v>90</v>
      </c>
      <c r="E18" s="19">
        <f t="shared" si="0"/>
        <v>13050</v>
      </c>
      <c r="G18" s="9"/>
    </row>
    <row r="19" spans="1:7">
      <c r="A19" s="10">
        <f t="shared" si="1"/>
        <v>14</v>
      </c>
      <c r="B19" s="11" t="s">
        <v>88</v>
      </c>
      <c r="C19" s="13">
        <v>156.6</v>
      </c>
      <c r="D19" s="13">
        <v>91</v>
      </c>
      <c r="E19" s="19">
        <f t="shared" si="0"/>
        <v>14250.6</v>
      </c>
      <c r="G19" s="9"/>
    </row>
    <row r="20" spans="1:7">
      <c r="A20" s="10">
        <f t="shared" si="1"/>
        <v>15</v>
      </c>
      <c r="B20" s="11" t="s">
        <v>178</v>
      </c>
      <c r="C20" s="13">
        <v>152.1</v>
      </c>
      <c r="D20" s="13">
        <v>72</v>
      </c>
      <c r="E20" s="19">
        <f t="shared" si="0"/>
        <v>10951.199999999999</v>
      </c>
      <c r="G20" s="9"/>
    </row>
    <row r="21" spans="1:7">
      <c r="A21" s="10">
        <f t="shared" si="1"/>
        <v>16</v>
      </c>
      <c r="B21" s="11" t="s">
        <v>89</v>
      </c>
      <c r="C21" s="13">
        <v>92.42</v>
      </c>
      <c r="D21" s="13">
        <v>40</v>
      </c>
      <c r="E21" s="19">
        <f t="shared" si="0"/>
        <v>3696.8</v>
      </c>
      <c r="G21" s="9"/>
    </row>
    <row r="22" spans="1:7">
      <c r="A22" s="10">
        <f t="shared" si="1"/>
        <v>17</v>
      </c>
      <c r="B22" s="11" t="s">
        <v>180</v>
      </c>
      <c r="C22" s="13">
        <v>253.11</v>
      </c>
      <c r="D22" s="13">
        <v>30</v>
      </c>
      <c r="E22" s="19">
        <f t="shared" si="0"/>
        <v>7593.3</v>
      </c>
      <c r="G22" s="9"/>
    </row>
    <row r="23" spans="1:7" ht="14.25" customHeight="1">
      <c r="A23" s="10">
        <f t="shared" si="1"/>
        <v>18</v>
      </c>
      <c r="B23" s="11" t="s">
        <v>181</v>
      </c>
      <c r="C23" s="13">
        <v>145</v>
      </c>
      <c r="D23" s="13">
        <v>47</v>
      </c>
      <c r="E23" s="19">
        <f t="shared" si="0"/>
        <v>6815</v>
      </c>
      <c r="G23" s="9"/>
    </row>
    <row r="24" spans="1:7">
      <c r="A24" s="10">
        <f t="shared" si="1"/>
        <v>19</v>
      </c>
      <c r="B24" s="11" t="s">
        <v>90</v>
      </c>
      <c r="C24" s="13">
        <v>198</v>
      </c>
      <c r="D24" s="13">
        <v>71</v>
      </c>
      <c r="E24" s="19">
        <f t="shared" si="0"/>
        <v>14058</v>
      </c>
      <c r="G24" s="9"/>
    </row>
    <row r="25" spans="1:7">
      <c r="A25" s="10">
        <f t="shared" si="1"/>
        <v>20</v>
      </c>
      <c r="B25" s="11" t="s">
        <v>91</v>
      </c>
      <c r="C25" s="13">
        <v>253.11</v>
      </c>
      <c r="D25" s="13">
        <v>19</v>
      </c>
      <c r="E25" s="19">
        <f t="shared" si="0"/>
        <v>4809.09</v>
      </c>
      <c r="G25" s="9"/>
    </row>
    <row r="26" spans="1:7" ht="14.25" customHeight="1">
      <c r="A26" s="10">
        <f t="shared" si="1"/>
        <v>21</v>
      </c>
      <c r="B26" s="11" t="s">
        <v>92</v>
      </c>
      <c r="C26" s="13">
        <v>145</v>
      </c>
      <c r="D26" s="13">
        <v>210</v>
      </c>
      <c r="E26" s="19">
        <f t="shared" si="0"/>
        <v>30450</v>
      </c>
      <c r="G26" s="9"/>
    </row>
    <row r="27" spans="1:7" ht="15" customHeight="1">
      <c r="A27" s="10">
        <f t="shared" si="1"/>
        <v>22</v>
      </c>
      <c r="B27" s="11" t="s">
        <v>93</v>
      </c>
      <c r="C27" s="13">
        <v>174</v>
      </c>
      <c r="D27" s="13">
        <v>49</v>
      </c>
      <c r="E27" s="19">
        <f t="shared" si="0"/>
        <v>8526</v>
      </c>
      <c r="G27" s="9"/>
    </row>
    <row r="28" spans="1:7" ht="31.5">
      <c r="A28" s="10">
        <f t="shared" si="1"/>
        <v>23</v>
      </c>
      <c r="B28" s="11" t="s">
        <v>94</v>
      </c>
      <c r="C28" s="13">
        <v>138</v>
      </c>
      <c r="D28" s="13">
        <v>293</v>
      </c>
      <c r="E28" s="19">
        <f t="shared" si="0"/>
        <v>40434</v>
      </c>
      <c r="G28" s="9"/>
    </row>
    <row r="29" spans="1:7" ht="15" customHeight="1">
      <c r="A29" s="10">
        <f t="shared" si="1"/>
        <v>24</v>
      </c>
      <c r="B29" s="11" t="s">
        <v>176</v>
      </c>
      <c r="C29" s="13">
        <v>7</v>
      </c>
      <c r="D29" s="12">
        <v>2543</v>
      </c>
      <c r="E29" s="19">
        <f t="shared" si="0"/>
        <v>17801</v>
      </c>
      <c r="G29" s="9"/>
    </row>
    <row r="30" spans="1:7">
      <c r="A30" s="10">
        <f t="shared" si="1"/>
        <v>25</v>
      </c>
      <c r="B30" s="11" t="s">
        <v>182</v>
      </c>
      <c r="C30" s="13">
        <v>63.98</v>
      </c>
      <c r="D30" s="13">
        <v>69</v>
      </c>
      <c r="E30" s="19">
        <f t="shared" ref="E30:E56" si="2">+C30*D30</f>
        <v>4414.62</v>
      </c>
      <c r="G30" s="9"/>
    </row>
    <row r="31" spans="1:7">
      <c r="A31" s="10">
        <f t="shared" si="1"/>
        <v>26</v>
      </c>
      <c r="B31" s="11" t="s">
        <v>95</v>
      </c>
      <c r="C31" s="13">
        <v>109.85</v>
      </c>
      <c r="D31" s="13">
        <v>120</v>
      </c>
      <c r="E31" s="19">
        <f t="shared" si="2"/>
        <v>13182</v>
      </c>
      <c r="G31" s="9"/>
    </row>
    <row r="32" spans="1:7">
      <c r="A32" s="10">
        <f t="shared" si="1"/>
        <v>27</v>
      </c>
      <c r="B32" s="11" t="s">
        <v>96</v>
      </c>
      <c r="C32" s="13">
        <v>63.98</v>
      </c>
      <c r="D32" s="13">
        <v>110</v>
      </c>
      <c r="E32" s="19">
        <f t="shared" si="2"/>
        <v>7037.7999999999993</v>
      </c>
      <c r="G32" s="9"/>
    </row>
    <row r="33" spans="1:7">
      <c r="A33" s="10">
        <f t="shared" si="1"/>
        <v>28</v>
      </c>
      <c r="B33" s="11" t="s">
        <v>97</v>
      </c>
      <c r="C33" s="13">
        <v>145</v>
      </c>
      <c r="D33" s="13">
        <v>50</v>
      </c>
      <c r="E33" s="19">
        <f t="shared" si="2"/>
        <v>7250</v>
      </c>
      <c r="G33" s="9"/>
    </row>
    <row r="34" spans="1:7">
      <c r="A34" s="10">
        <f t="shared" si="1"/>
        <v>29</v>
      </c>
      <c r="B34" s="11" t="s">
        <v>98</v>
      </c>
      <c r="C34" s="13">
        <v>220.4</v>
      </c>
      <c r="D34" s="13">
        <v>68</v>
      </c>
      <c r="E34" s="19">
        <f t="shared" si="2"/>
        <v>14987.2</v>
      </c>
      <c r="G34" s="9"/>
    </row>
    <row r="35" spans="1:7" ht="16.5" customHeight="1">
      <c r="A35" s="10">
        <f t="shared" si="1"/>
        <v>30</v>
      </c>
      <c r="B35" s="11" t="s">
        <v>99</v>
      </c>
      <c r="C35" s="13">
        <v>425</v>
      </c>
      <c r="D35" s="13">
        <v>87</v>
      </c>
      <c r="E35" s="19">
        <f t="shared" si="2"/>
        <v>36975</v>
      </c>
      <c r="G35" s="9"/>
    </row>
    <row r="36" spans="1:7">
      <c r="A36" s="10">
        <f t="shared" si="1"/>
        <v>31</v>
      </c>
      <c r="B36" s="11" t="s">
        <v>100</v>
      </c>
      <c r="C36" s="13">
        <v>226</v>
      </c>
      <c r="D36" s="13">
        <v>8</v>
      </c>
      <c r="E36" s="19">
        <f t="shared" si="2"/>
        <v>1808</v>
      </c>
      <c r="G36" s="9"/>
    </row>
    <row r="37" spans="1:7" ht="16.5" customHeight="1">
      <c r="A37" s="10">
        <f t="shared" si="1"/>
        <v>32</v>
      </c>
      <c r="B37" s="11" t="s">
        <v>101</v>
      </c>
      <c r="C37" s="13">
        <v>235</v>
      </c>
      <c r="D37" s="13">
        <v>120</v>
      </c>
      <c r="E37" s="19">
        <f t="shared" si="2"/>
        <v>28200</v>
      </c>
      <c r="G37" s="9"/>
    </row>
    <row r="38" spans="1:7">
      <c r="A38" s="10">
        <f t="shared" si="1"/>
        <v>33</v>
      </c>
      <c r="B38" s="11" t="s">
        <v>102</v>
      </c>
      <c r="C38" s="13">
        <v>109.86</v>
      </c>
      <c r="D38" s="13">
        <v>171</v>
      </c>
      <c r="E38" s="19">
        <f t="shared" si="2"/>
        <v>18786.060000000001</v>
      </c>
      <c r="G38" s="9"/>
    </row>
    <row r="39" spans="1:7">
      <c r="A39" s="10">
        <f t="shared" si="1"/>
        <v>34</v>
      </c>
      <c r="B39" s="11" t="s">
        <v>103</v>
      </c>
      <c r="C39" s="13">
        <v>295</v>
      </c>
      <c r="D39" s="13">
        <v>43</v>
      </c>
      <c r="E39" s="19">
        <f t="shared" si="2"/>
        <v>12685</v>
      </c>
      <c r="G39" s="9"/>
    </row>
    <row r="40" spans="1:7" ht="16.5" customHeight="1">
      <c r="A40" s="10">
        <f t="shared" si="1"/>
        <v>35</v>
      </c>
      <c r="B40" s="11" t="s">
        <v>104</v>
      </c>
      <c r="C40" s="13">
        <v>110</v>
      </c>
      <c r="D40" s="13">
        <v>72</v>
      </c>
      <c r="E40" s="19">
        <f t="shared" si="2"/>
        <v>7920</v>
      </c>
      <c r="G40" s="9"/>
    </row>
    <row r="41" spans="1:7" ht="14.25" customHeight="1">
      <c r="A41" s="10">
        <f t="shared" si="1"/>
        <v>36</v>
      </c>
      <c r="B41" s="11" t="s">
        <v>183</v>
      </c>
      <c r="C41" s="13">
        <v>115</v>
      </c>
      <c r="D41" s="13">
        <v>81</v>
      </c>
      <c r="E41" s="19">
        <f t="shared" si="2"/>
        <v>9315</v>
      </c>
      <c r="G41" s="9"/>
    </row>
    <row r="42" spans="1:7" ht="17.25" customHeight="1">
      <c r="A42" s="10">
        <f t="shared" si="1"/>
        <v>37</v>
      </c>
      <c r="B42" s="11" t="s">
        <v>105</v>
      </c>
      <c r="C42" s="13">
        <v>235</v>
      </c>
      <c r="D42" s="13">
        <v>10</v>
      </c>
      <c r="E42" s="19">
        <f t="shared" si="2"/>
        <v>2350</v>
      </c>
      <c r="G42" s="9"/>
    </row>
    <row r="43" spans="1:7" ht="13.5" customHeight="1">
      <c r="A43" s="10">
        <f t="shared" si="1"/>
        <v>38</v>
      </c>
      <c r="B43" s="11" t="s">
        <v>106</v>
      </c>
      <c r="C43" s="13">
        <v>235</v>
      </c>
      <c r="D43" s="13">
        <v>134</v>
      </c>
      <c r="E43" s="19">
        <f t="shared" si="2"/>
        <v>31490</v>
      </c>
      <c r="G43" s="9"/>
    </row>
    <row r="44" spans="1:7" ht="18" customHeight="1">
      <c r="A44" s="10">
        <f t="shared" si="1"/>
        <v>39</v>
      </c>
      <c r="B44" s="11" t="s">
        <v>107</v>
      </c>
      <c r="C44" s="13">
        <v>235</v>
      </c>
      <c r="D44" s="13">
        <v>52</v>
      </c>
      <c r="E44" s="19">
        <f t="shared" si="2"/>
        <v>12220</v>
      </c>
      <c r="G44" s="9"/>
    </row>
    <row r="45" spans="1:7">
      <c r="A45" s="10">
        <f t="shared" si="1"/>
        <v>40</v>
      </c>
      <c r="B45" s="11" t="s">
        <v>108</v>
      </c>
      <c r="C45" s="13">
        <v>109.86</v>
      </c>
      <c r="D45" s="13">
        <v>24</v>
      </c>
      <c r="E45" s="19">
        <f t="shared" si="2"/>
        <v>2636.64</v>
      </c>
      <c r="G45" s="9"/>
    </row>
    <row r="46" spans="1:7">
      <c r="A46" s="10">
        <f t="shared" si="1"/>
        <v>41</v>
      </c>
      <c r="B46" s="11" t="s">
        <v>109</v>
      </c>
      <c r="C46" s="13">
        <v>226</v>
      </c>
      <c r="D46" s="13">
        <v>178</v>
      </c>
      <c r="E46" s="19">
        <f t="shared" si="2"/>
        <v>40228</v>
      </c>
      <c r="G46" s="9"/>
    </row>
    <row r="47" spans="1:7" ht="17.25" customHeight="1">
      <c r="A47" s="10">
        <f t="shared" si="1"/>
        <v>42</v>
      </c>
      <c r="B47" s="11" t="s">
        <v>110</v>
      </c>
      <c r="C47" s="13">
        <v>295</v>
      </c>
      <c r="D47" s="13">
        <v>198</v>
      </c>
      <c r="E47" s="19">
        <f t="shared" si="2"/>
        <v>58410</v>
      </c>
      <c r="G47" s="9"/>
    </row>
    <row r="48" spans="1:7" ht="14.25" customHeight="1">
      <c r="A48" s="10">
        <f t="shared" si="1"/>
        <v>43</v>
      </c>
      <c r="B48" s="28" t="s">
        <v>111</v>
      </c>
      <c r="C48" s="29">
        <v>295</v>
      </c>
      <c r="D48" s="29">
        <v>141</v>
      </c>
      <c r="E48" s="30">
        <f t="shared" si="2"/>
        <v>41595</v>
      </c>
      <c r="G48" s="9"/>
    </row>
    <row r="49" spans="1:7">
      <c r="A49" s="10">
        <f t="shared" si="1"/>
        <v>44</v>
      </c>
      <c r="B49" s="11" t="s">
        <v>112</v>
      </c>
      <c r="C49" s="13">
        <v>295</v>
      </c>
      <c r="D49" s="13">
        <v>35</v>
      </c>
      <c r="E49" s="19">
        <f t="shared" si="2"/>
        <v>10325</v>
      </c>
      <c r="G49" s="9"/>
    </row>
    <row r="50" spans="1:7">
      <c r="A50" s="10">
        <f t="shared" si="1"/>
        <v>45</v>
      </c>
      <c r="B50" s="11" t="s">
        <v>184</v>
      </c>
      <c r="C50" s="13">
        <v>198</v>
      </c>
      <c r="D50" s="13">
        <v>31</v>
      </c>
      <c r="E50" s="19">
        <f t="shared" si="2"/>
        <v>6138</v>
      </c>
      <c r="G50" s="9"/>
    </row>
    <row r="51" spans="1:7" ht="16.5" customHeight="1">
      <c r="A51" s="10">
        <f t="shared" si="1"/>
        <v>46</v>
      </c>
      <c r="B51" s="11" t="s">
        <v>113</v>
      </c>
      <c r="C51" s="13">
        <v>63.98</v>
      </c>
      <c r="D51" s="13">
        <v>103</v>
      </c>
      <c r="E51" s="19">
        <f t="shared" si="2"/>
        <v>6589.94</v>
      </c>
      <c r="G51" s="9"/>
    </row>
    <row r="52" spans="1:7" ht="17.25" customHeight="1">
      <c r="A52" s="10">
        <f t="shared" si="1"/>
        <v>47</v>
      </c>
      <c r="B52" s="11" t="s">
        <v>114</v>
      </c>
      <c r="C52" s="13">
        <v>226</v>
      </c>
      <c r="D52" s="13">
        <v>6</v>
      </c>
      <c r="E52" s="19">
        <f t="shared" si="2"/>
        <v>1356</v>
      </c>
      <c r="G52" s="9"/>
    </row>
    <row r="53" spans="1:7">
      <c r="A53" s="10">
        <f t="shared" si="1"/>
        <v>48</v>
      </c>
      <c r="B53" s="11" t="s">
        <v>115</v>
      </c>
      <c r="C53" s="13">
        <v>226</v>
      </c>
      <c r="D53" s="13">
        <v>150</v>
      </c>
      <c r="E53" s="19">
        <f t="shared" si="2"/>
        <v>33900</v>
      </c>
      <c r="G53" s="9"/>
    </row>
    <row r="54" spans="1:7">
      <c r="A54" s="10">
        <f t="shared" si="1"/>
        <v>49</v>
      </c>
      <c r="B54" s="11" t="s">
        <v>116</v>
      </c>
      <c r="C54" s="13">
        <v>128.30000000000001</v>
      </c>
      <c r="D54" s="13">
        <v>26</v>
      </c>
      <c r="E54" s="19">
        <f t="shared" si="2"/>
        <v>3335.8</v>
      </c>
      <c r="G54" s="9"/>
    </row>
    <row r="55" spans="1:7">
      <c r="A55" s="10">
        <f t="shared" si="1"/>
        <v>50</v>
      </c>
      <c r="B55" s="11" t="s">
        <v>117</v>
      </c>
      <c r="C55" s="13">
        <v>226</v>
      </c>
      <c r="D55" s="13">
        <v>49</v>
      </c>
      <c r="E55" s="19">
        <f t="shared" si="2"/>
        <v>11074</v>
      </c>
      <c r="G55" s="9"/>
    </row>
    <row r="56" spans="1:7" s="27" customFormat="1" ht="16.5" customHeight="1">
      <c r="A56" s="10">
        <f t="shared" si="1"/>
        <v>51</v>
      </c>
      <c r="B56" s="11" t="s">
        <v>118</v>
      </c>
      <c r="C56" s="13">
        <v>295</v>
      </c>
      <c r="D56" s="13">
        <v>45</v>
      </c>
      <c r="E56" s="19">
        <f t="shared" si="2"/>
        <v>13275</v>
      </c>
      <c r="F56" s="7"/>
      <c r="G56" s="26"/>
    </row>
    <row r="57" spans="1:7" ht="16.5" customHeight="1">
      <c r="A57" s="10">
        <f t="shared" si="1"/>
        <v>52</v>
      </c>
      <c r="B57" s="11" t="s">
        <v>119</v>
      </c>
      <c r="C57" s="13">
        <v>295</v>
      </c>
      <c r="D57" s="13">
        <v>148</v>
      </c>
      <c r="E57" s="19">
        <f t="shared" ref="E57:E79" si="3">+C57*D57</f>
        <v>43660</v>
      </c>
      <c r="G57" s="9"/>
    </row>
    <row r="58" spans="1:7" ht="17.25" customHeight="1">
      <c r="A58" s="10">
        <f t="shared" si="1"/>
        <v>53</v>
      </c>
      <c r="B58" s="11" t="s">
        <v>120</v>
      </c>
      <c r="C58" s="13">
        <v>295</v>
      </c>
      <c r="D58" s="13">
        <v>50</v>
      </c>
      <c r="E58" s="19">
        <f t="shared" si="3"/>
        <v>14750</v>
      </c>
      <c r="G58" s="9"/>
    </row>
    <row r="59" spans="1:7" ht="17.25" customHeight="1">
      <c r="A59" s="10">
        <f t="shared" si="1"/>
        <v>54</v>
      </c>
      <c r="B59" s="11" t="s">
        <v>121</v>
      </c>
      <c r="C59" s="13">
        <v>195</v>
      </c>
      <c r="D59" s="13">
        <v>223</v>
      </c>
      <c r="E59" s="19">
        <f t="shared" si="3"/>
        <v>43485</v>
      </c>
      <c r="G59" s="9"/>
    </row>
    <row r="60" spans="1:7" ht="15.75" customHeight="1">
      <c r="A60" s="10">
        <f t="shared" si="1"/>
        <v>55</v>
      </c>
      <c r="B60" s="11" t="s">
        <v>185</v>
      </c>
      <c r="C60" s="13">
        <v>493</v>
      </c>
      <c r="D60" s="13">
        <v>29</v>
      </c>
      <c r="E60" s="19">
        <f t="shared" si="3"/>
        <v>14297</v>
      </c>
      <c r="G60" s="9"/>
    </row>
    <row r="61" spans="1:7">
      <c r="A61" s="10">
        <f t="shared" si="1"/>
        <v>56</v>
      </c>
      <c r="B61" s="11" t="s">
        <v>122</v>
      </c>
      <c r="C61" s="13">
        <v>235</v>
      </c>
      <c r="D61" s="13">
        <v>71</v>
      </c>
      <c r="E61" s="19">
        <f t="shared" si="3"/>
        <v>16685</v>
      </c>
      <c r="G61" s="9"/>
    </row>
    <row r="62" spans="1:7">
      <c r="A62" s="10">
        <f t="shared" si="1"/>
        <v>57</v>
      </c>
      <c r="B62" s="11" t="s">
        <v>123</v>
      </c>
      <c r="C62" s="13">
        <v>235</v>
      </c>
      <c r="D62" s="13">
        <v>48</v>
      </c>
      <c r="E62" s="19">
        <f t="shared" si="3"/>
        <v>11280</v>
      </c>
      <c r="G62" s="9"/>
    </row>
    <row r="63" spans="1:7">
      <c r="A63" s="10">
        <f t="shared" si="1"/>
        <v>58</v>
      </c>
      <c r="B63" s="11" t="s">
        <v>124</v>
      </c>
      <c r="C63" s="13">
        <v>235</v>
      </c>
      <c r="D63" s="13">
        <v>50</v>
      </c>
      <c r="E63" s="19">
        <f t="shared" si="3"/>
        <v>11750</v>
      </c>
      <c r="G63" s="9"/>
    </row>
    <row r="64" spans="1:7">
      <c r="A64" s="10">
        <f t="shared" si="1"/>
        <v>59</v>
      </c>
      <c r="B64" s="11" t="s">
        <v>186</v>
      </c>
      <c r="C64" s="13">
        <v>452.4</v>
      </c>
      <c r="D64" s="13">
        <v>35</v>
      </c>
      <c r="E64" s="19">
        <f t="shared" si="3"/>
        <v>15834</v>
      </c>
      <c r="G64" s="9"/>
    </row>
    <row r="65" spans="1:7">
      <c r="A65" s="10">
        <f t="shared" si="1"/>
        <v>60</v>
      </c>
      <c r="B65" s="11" t="s">
        <v>125</v>
      </c>
      <c r="C65" s="13">
        <v>234</v>
      </c>
      <c r="D65" s="13">
        <v>20</v>
      </c>
      <c r="E65" s="19">
        <f t="shared" si="3"/>
        <v>4680</v>
      </c>
      <c r="G65" s="9"/>
    </row>
    <row r="66" spans="1:7">
      <c r="A66" s="10">
        <f t="shared" si="1"/>
        <v>61</v>
      </c>
      <c r="B66" s="11" t="s">
        <v>126</v>
      </c>
      <c r="C66" s="13">
        <v>425</v>
      </c>
      <c r="D66" s="13">
        <v>20</v>
      </c>
      <c r="E66" s="19">
        <f t="shared" si="3"/>
        <v>8500</v>
      </c>
      <c r="G66" s="9"/>
    </row>
    <row r="67" spans="1:7">
      <c r="A67" s="10">
        <f t="shared" si="1"/>
        <v>62</v>
      </c>
      <c r="B67" s="11" t="s">
        <v>127</v>
      </c>
      <c r="C67" s="13">
        <v>147.5</v>
      </c>
      <c r="D67" s="13">
        <v>18</v>
      </c>
      <c r="E67" s="19">
        <f t="shared" si="3"/>
        <v>2655</v>
      </c>
      <c r="G67" s="9"/>
    </row>
    <row r="68" spans="1:7" ht="14.25" customHeight="1">
      <c r="A68" s="10">
        <f t="shared" si="1"/>
        <v>63</v>
      </c>
      <c r="B68" s="11" t="s">
        <v>187</v>
      </c>
      <c r="C68" s="13">
        <v>198</v>
      </c>
      <c r="D68" s="13">
        <v>49</v>
      </c>
      <c r="E68" s="19">
        <f t="shared" si="3"/>
        <v>9702</v>
      </c>
      <c r="G68" s="9"/>
    </row>
    <row r="69" spans="1:7" ht="16.5" customHeight="1">
      <c r="A69" s="10">
        <f t="shared" si="1"/>
        <v>64</v>
      </c>
      <c r="B69" s="11" t="s">
        <v>128</v>
      </c>
      <c r="C69" s="13">
        <v>198</v>
      </c>
      <c r="D69" s="13">
        <v>10</v>
      </c>
      <c r="E69" s="19">
        <f t="shared" si="3"/>
        <v>1980</v>
      </c>
      <c r="G69" s="9"/>
    </row>
    <row r="70" spans="1:7" ht="13.5" customHeight="1">
      <c r="A70" s="10">
        <f t="shared" si="1"/>
        <v>65</v>
      </c>
      <c r="B70" s="11" t="s">
        <v>129</v>
      </c>
      <c r="C70" s="15">
        <v>14.93</v>
      </c>
      <c r="D70" s="13">
        <v>500</v>
      </c>
      <c r="E70" s="19">
        <f t="shared" si="3"/>
        <v>7465</v>
      </c>
      <c r="G70" s="9"/>
    </row>
    <row r="71" spans="1:7" ht="16.5" customHeight="1">
      <c r="A71" s="10">
        <f t="shared" si="1"/>
        <v>66</v>
      </c>
      <c r="B71" s="11" t="s">
        <v>130</v>
      </c>
      <c r="C71" s="15">
        <v>4870</v>
      </c>
      <c r="D71" s="13">
        <v>6</v>
      </c>
      <c r="E71" s="19">
        <f t="shared" si="3"/>
        <v>29220</v>
      </c>
      <c r="G71" s="9"/>
    </row>
    <row r="72" spans="1:7" ht="17.25" customHeight="1">
      <c r="A72" s="10">
        <f t="shared" ref="A72:A86" si="4">+A71+1</f>
        <v>67</v>
      </c>
      <c r="B72" s="11" t="s">
        <v>131</v>
      </c>
      <c r="C72" s="15">
        <v>14.94</v>
      </c>
      <c r="D72" s="13">
        <v>2000</v>
      </c>
      <c r="E72" s="19">
        <f t="shared" si="3"/>
        <v>29880</v>
      </c>
      <c r="G72" s="9"/>
    </row>
    <row r="73" spans="1:7">
      <c r="A73" s="10">
        <f t="shared" si="4"/>
        <v>68</v>
      </c>
      <c r="B73" s="11" t="s">
        <v>132</v>
      </c>
      <c r="C73" s="13">
        <v>1.97</v>
      </c>
      <c r="D73" s="13">
        <v>478</v>
      </c>
      <c r="E73" s="19">
        <f t="shared" si="3"/>
        <v>941.66</v>
      </c>
      <c r="G73" s="9"/>
    </row>
    <row r="74" spans="1:7" ht="14.25" customHeight="1">
      <c r="A74" s="10">
        <f t="shared" si="4"/>
        <v>69</v>
      </c>
      <c r="B74" s="11" t="s">
        <v>188</v>
      </c>
      <c r="C74" s="13">
        <v>106.2</v>
      </c>
      <c r="D74" s="13">
        <v>550</v>
      </c>
      <c r="E74" s="19">
        <f t="shared" si="3"/>
        <v>58410</v>
      </c>
      <c r="G74" s="9"/>
    </row>
    <row r="75" spans="1:7" ht="15" customHeight="1">
      <c r="A75" s="10">
        <f t="shared" si="4"/>
        <v>70</v>
      </c>
      <c r="B75" s="11" t="s">
        <v>133</v>
      </c>
      <c r="C75" s="13">
        <v>97.5</v>
      </c>
      <c r="D75" s="13">
        <v>79</v>
      </c>
      <c r="E75" s="19">
        <f t="shared" si="3"/>
        <v>7702.5</v>
      </c>
      <c r="G75" s="9"/>
    </row>
    <row r="76" spans="1:7" ht="16.5" customHeight="1">
      <c r="A76" s="10">
        <f t="shared" si="4"/>
        <v>71</v>
      </c>
      <c r="B76" s="11" t="s">
        <v>134</v>
      </c>
      <c r="C76" s="13">
        <v>97.5</v>
      </c>
      <c r="D76" s="13">
        <v>99</v>
      </c>
      <c r="E76" s="19">
        <f t="shared" si="3"/>
        <v>9652.5</v>
      </c>
      <c r="G76" s="9"/>
    </row>
    <row r="77" spans="1:7">
      <c r="A77" s="10">
        <f t="shared" si="4"/>
        <v>72</v>
      </c>
      <c r="B77" s="11" t="s">
        <v>135</v>
      </c>
      <c r="C77" s="13">
        <v>97.5</v>
      </c>
      <c r="D77" s="13">
        <v>65</v>
      </c>
      <c r="E77" s="19">
        <f t="shared" si="3"/>
        <v>6337.5</v>
      </c>
      <c r="G77" s="9"/>
    </row>
    <row r="78" spans="1:7">
      <c r="A78" s="10">
        <f t="shared" si="4"/>
        <v>73</v>
      </c>
      <c r="B78" s="11" t="s">
        <v>136</v>
      </c>
      <c r="C78" s="13">
        <v>113.1</v>
      </c>
      <c r="D78" s="13">
        <v>139</v>
      </c>
      <c r="E78" s="19">
        <f t="shared" si="3"/>
        <v>15720.9</v>
      </c>
      <c r="G78" s="9"/>
    </row>
    <row r="79" spans="1:7">
      <c r="A79" s="10">
        <f t="shared" si="4"/>
        <v>74</v>
      </c>
      <c r="B79" s="11" t="s">
        <v>137</v>
      </c>
      <c r="C79" s="13">
        <v>97.5</v>
      </c>
      <c r="D79" s="13">
        <v>85</v>
      </c>
      <c r="E79" s="19">
        <f t="shared" si="3"/>
        <v>8287.5</v>
      </c>
      <c r="G79" s="9"/>
    </row>
    <row r="80" spans="1:7">
      <c r="A80" s="10">
        <f t="shared" si="4"/>
        <v>75</v>
      </c>
      <c r="B80" s="11" t="s">
        <v>138</v>
      </c>
      <c r="C80" s="13">
        <v>97.5</v>
      </c>
      <c r="D80" s="13">
        <v>86</v>
      </c>
      <c r="E80" s="19">
        <f t="shared" ref="E80:E86" si="5">+C80*D80</f>
        <v>8385</v>
      </c>
      <c r="G80" s="9"/>
    </row>
    <row r="81" spans="1:7" ht="15" customHeight="1">
      <c r="A81" s="10">
        <f t="shared" si="4"/>
        <v>76</v>
      </c>
      <c r="B81" s="11" t="s">
        <v>139</v>
      </c>
      <c r="C81" s="13">
        <v>97.5</v>
      </c>
      <c r="D81" s="13">
        <v>77</v>
      </c>
      <c r="E81" s="19">
        <f t="shared" si="5"/>
        <v>7507.5</v>
      </c>
      <c r="G81" s="9"/>
    </row>
    <row r="82" spans="1:7" ht="14.25" customHeight="1">
      <c r="A82" s="10">
        <f t="shared" si="4"/>
        <v>77</v>
      </c>
      <c r="B82" s="11" t="s">
        <v>189</v>
      </c>
      <c r="C82" s="13">
        <v>97.5</v>
      </c>
      <c r="D82" s="13">
        <v>39</v>
      </c>
      <c r="E82" s="19">
        <f t="shared" si="5"/>
        <v>3802.5</v>
      </c>
      <c r="G82" s="9"/>
    </row>
    <row r="83" spans="1:7" ht="15" customHeight="1">
      <c r="A83" s="10">
        <f t="shared" si="4"/>
        <v>78</v>
      </c>
      <c r="B83" s="11" t="s">
        <v>140</v>
      </c>
      <c r="C83" s="13">
        <v>97.5</v>
      </c>
      <c r="D83" s="13">
        <v>54</v>
      </c>
      <c r="E83" s="14">
        <f t="shared" si="5"/>
        <v>5265</v>
      </c>
      <c r="G83" s="9"/>
    </row>
    <row r="84" spans="1:7" ht="16.5" customHeight="1">
      <c r="A84" s="10">
        <f t="shared" si="4"/>
        <v>79</v>
      </c>
      <c r="B84" s="11" t="s">
        <v>141</v>
      </c>
      <c r="C84" s="13">
        <v>226</v>
      </c>
      <c r="D84" s="13">
        <v>51</v>
      </c>
      <c r="E84" s="14">
        <f t="shared" si="5"/>
        <v>11526</v>
      </c>
      <c r="G84" s="9"/>
    </row>
    <row r="85" spans="1:7" ht="14.25" customHeight="1">
      <c r="A85" s="10">
        <f t="shared" si="4"/>
        <v>80</v>
      </c>
      <c r="B85" s="11" t="s">
        <v>142</v>
      </c>
      <c r="C85" s="13">
        <v>113.1</v>
      </c>
      <c r="D85" s="13">
        <v>137</v>
      </c>
      <c r="E85" s="14">
        <f t="shared" si="5"/>
        <v>15494.699999999999</v>
      </c>
      <c r="G85" s="9"/>
    </row>
    <row r="86" spans="1:7" ht="14.25" customHeight="1">
      <c r="A86" s="10">
        <f t="shared" si="4"/>
        <v>81</v>
      </c>
      <c r="B86" s="11" t="s">
        <v>166</v>
      </c>
      <c r="C86" s="13">
        <v>16.5</v>
      </c>
      <c r="D86" s="13">
        <v>380</v>
      </c>
      <c r="E86" s="14">
        <f t="shared" si="5"/>
        <v>6270</v>
      </c>
      <c r="G86" s="9"/>
    </row>
    <row r="87" spans="1:7" ht="15.75" customHeight="1" thickBot="1">
      <c r="A87" s="33"/>
      <c r="B87" s="37" t="s">
        <v>42</v>
      </c>
      <c r="C87" s="38"/>
      <c r="D87" s="33"/>
      <c r="E87" s="39">
        <f>SUM(E6:E86)</f>
        <v>1193161.6299999999</v>
      </c>
      <c r="G87" s="9"/>
    </row>
    <row r="88" spans="1:7" ht="13.5" customHeight="1" thickTop="1">
      <c r="A88" s="34"/>
      <c r="B88" s="34"/>
      <c r="C88" s="40"/>
      <c r="D88" s="40"/>
      <c r="E88" s="41"/>
      <c r="F88"/>
      <c r="G88"/>
    </row>
    <row r="89" spans="1:7" ht="16.5" customHeight="1">
      <c r="A89" s="34"/>
      <c r="B89" s="34"/>
      <c r="C89" s="34"/>
      <c r="D89" s="40"/>
      <c r="E89" s="41"/>
      <c r="F89"/>
      <c r="G89"/>
    </row>
    <row r="90" spans="1:7" ht="15" customHeight="1">
      <c r="D90" s="7"/>
      <c r="E90" s="9"/>
      <c r="F90"/>
      <c r="G90"/>
    </row>
    <row r="91" spans="1:7" ht="15" customHeight="1">
      <c r="D91" s="7"/>
      <c r="E91" s="9"/>
      <c r="F91"/>
      <c r="G91"/>
    </row>
    <row r="92" spans="1:7" ht="15" customHeight="1">
      <c r="D92" s="7"/>
      <c r="E92" s="9"/>
      <c r="F92"/>
      <c r="G92"/>
    </row>
    <row r="93" spans="1:7">
      <c r="D93" s="7"/>
      <c r="E93" s="9"/>
      <c r="F93"/>
      <c r="G93"/>
    </row>
    <row r="94" spans="1:7">
      <c r="D94" s="7"/>
      <c r="E94" s="9"/>
      <c r="F94"/>
      <c r="G94"/>
    </row>
    <row r="95" spans="1:7">
      <c r="D95" s="7"/>
      <c r="E95" s="9"/>
      <c r="F95"/>
      <c r="G95"/>
    </row>
    <row r="96" spans="1:7">
      <c r="D96" s="7"/>
      <c r="E96" s="9"/>
      <c r="F96"/>
      <c r="G96"/>
    </row>
    <row r="97" spans="1:7">
      <c r="D97" s="7"/>
      <c r="E97" s="9"/>
      <c r="F97"/>
      <c r="G97"/>
    </row>
    <row r="98" spans="1:7">
      <c r="D98" s="7"/>
      <c r="E98" s="9"/>
      <c r="F98"/>
      <c r="G98"/>
    </row>
    <row r="99" spans="1:7">
      <c r="D99" s="7"/>
      <c r="E99" s="9"/>
      <c r="F99"/>
      <c r="G99"/>
    </row>
    <row r="100" spans="1:7">
      <c r="D100" s="7"/>
      <c r="E100" s="9"/>
      <c r="F100"/>
      <c r="G100"/>
    </row>
    <row r="101" spans="1:7">
      <c r="D101" s="7"/>
      <c r="E101" s="9"/>
      <c r="F101"/>
      <c r="G101"/>
    </row>
    <row r="102" spans="1:7" s="31" customFormat="1">
      <c r="A102" s="2"/>
      <c r="B102" s="2"/>
      <c r="C102" s="2"/>
      <c r="D102" s="7"/>
      <c r="E102" s="9"/>
    </row>
    <row r="103" spans="1:7">
      <c r="D103" s="7"/>
      <c r="E103" s="9"/>
      <c r="F103"/>
      <c r="G103"/>
    </row>
    <row r="104" spans="1:7">
      <c r="D104" s="7"/>
      <c r="E104" s="9"/>
      <c r="F104"/>
      <c r="G104"/>
    </row>
    <row r="105" spans="1:7">
      <c r="D105" s="7"/>
      <c r="E105" s="9"/>
      <c r="F105"/>
      <c r="G105"/>
    </row>
    <row r="106" spans="1:7">
      <c r="D106" s="7"/>
      <c r="E106" s="9"/>
      <c r="F106"/>
      <c r="G106"/>
    </row>
    <row r="107" spans="1:7">
      <c r="D107" s="7"/>
      <c r="E107" s="9"/>
      <c r="F107"/>
      <c r="G107"/>
    </row>
    <row r="108" spans="1:7">
      <c r="D108" s="7"/>
      <c r="E108" s="9"/>
      <c r="F108"/>
      <c r="G108"/>
    </row>
    <row r="109" spans="1:7">
      <c r="D109" s="7"/>
      <c r="E109" s="9"/>
      <c r="F109"/>
      <c r="G109"/>
    </row>
    <row r="110" spans="1:7">
      <c r="D110" s="7"/>
      <c r="E110" s="9"/>
      <c r="F110"/>
      <c r="G110"/>
    </row>
    <row r="111" spans="1:7">
      <c r="D111" s="7"/>
      <c r="E111" s="9"/>
      <c r="F111"/>
      <c r="G111"/>
    </row>
    <row r="112" spans="1:7">
      <c r="D112" s="7"/>
      <c r="E112" s="9"/>
      <c r="F112"/>
      <c r="G112"/>
    </row>
    <row r="113" spans="1:10">
      <c r="D113" s="7"/>
      <c r="E113" s="9"/>
      <c r="F113"/>
      <c r="G113"/>
    </row>
    <row r="114" spans="1:10">
      <c r="D114" s="7"/>
      <c r="E114" s="9"/>
      <c r="F114"/>
      <c r="G114"/>
    </row>
    <row r="115" spans="1:10">
      <c r="D115" s="7"/>
      <c r="E115" s="9"/>
      <c r="F115"/>
      <c r="G115"/>
    </row>
    <row r="116" spans="1:10">
      <c r="A116" s="4"/>
      <c r="G116" s="9"/>
    </row>
    <row r="117" spans="1:10">
      <c r="A117" s="4"/>
      <c r="G117" s="9"/>
    </row>
    <row r="118" spans="1:10">
      <c r="A118" s="4"/>
      <c r="G118" s="9"/>
    </row>
    <row r="119" spans="1:10">
      <c r="A119" s="4"/>
      <c r="G119" s="9"/>
    </row>
    <row r="120" spans="1:10">
      <c r="A120" s="4"/>
    </row>
    <row r="121" spans="1:10">
      <c r="A121" s="4"/>
    </row>
    <row r="122" spans="1:10">
      <c r="A122" s="4"/>
    </row>
    <row r="123" spans="1:10">
      <c r="A123" s="4"/>
    </row>
    <row r="124" spans="1:10" s="2" customFormat="1">
      <c r="A124" s="4"/>
      <c r="F124" s="7"/>
      <c r="G124" s="8"/>
      <c r="H124"/>
      <c r="I124"/>
      <c r="J124"/>
    </row>
    <row r="125" spans="1:10" s="2" customFormat="1">
      <c r="A125" s="4"/>
      <c r="F125" s="7"/>
      <c r="G125" s="8"/>
      <c r="H125"/>
      <c r="I125"/>
      <c r="J125"/>
    </row>
    <row r="126" spans="1:10" s="2" customFormat="1">
      <c r="A126" s="4"/>
      <c r="F126" s="7"/>
      <c r="G126" s="8"/>
      <c r="H126"/>
      <c r="I126"/>
      <c r="J126"/>
    </row>
    <row r="127" spans="1:10" s="2" customFormat="1">
      <c r="A127" s="4"/>
      <c r="F127" s="7"/>
      <c r="G127" s="8"/>
      <c r="H127"/>
      <c r="I127"/>
      <c r="J127"/>
    </row>
    <row r="128" spans="1:10" s="2" customFormat="1">
      <c r="A128" s="4"/>
      <c r="F128" s="7"/>
      <c r="G128" s="8"/>
      <c r="H128"/>
      <c r="I128"/>
      <c r="J128"/>
    </row>
    <row r="129" spans="1:10" s="2" customFormat="1">
      <c r="A129" s="4"/>
      <c r="F129" s="7"/>
      <c r="G129" s="8"/>
      <c r="H129"/>
      <c r="I129"/>
      <c r="J129"/>
    </row>
    <row r="130" spans="1:10" s="2" customFormat="1">
      <c r="A130" s="4"/>
      <c r="F130" s="7"/>
      <c r="G130" s="8"/>
      <c r="H130"/>
      <c r="I130"/>
      <c r="J130"/>
    </row>
    <row r="131" spans="1:10" s="2" customFormat="1">
      <c r="A131" s="4"/>
      <c r="F131" s="7"/>
      <c r="G131" s="8"/>
      <c r="H131"/>
      <c r="I131"/>
      <c r="J131"/>
    </row>
    <row r="132" spans="1:10" s="2" customFormat="1">
      <c r="A132" s="4"/>
      <c r="F132" s="7"/>
      <c r="G132" s="8"/>
      <c r="H132"/>
      <c r="I132"/>
      <c r="J132"/>
    </row>
    <row r="133" spans="1:10" s="2" customFormat="1">
      <c r="F133" s="7"/>
      <c r="G133" s="8"/>
      <c r="H133"/>
      <c r="I133"/>
      <c r="J133"/>
    </row>
    <row r="134" spans="1:10" s="2" customFormat="1">
      <c r="F134" s="7"/>
      <c r="G134" s="8"/>
      <c r="H134"/>
      <c r="I134"/>
      <c r="J134"/>
    </row>
    <row r="135" spans="1:10" s="2" customFormat="1">
      <c r="F135" s="7"/>
      <c r="G135" s="8"/>
      <c r="H135"/>
      <c r="I135"/>
      <c r="J135"/>
    </row>
    <row r="136" spans="1:10" s="2" customFormat="1">
      <c r="F136" s="7"/>
      <c r="G136" s="8"/>
      <c r="H136"/>
      <c r="I136"/>
      <c r="J136"/>
    </row>
    <row r="137" spans="1:10" s="2" customFormat="1">
      <c r="F137" s="7"/>
      <c r="G137" s="8"/>
      <c r="H137"/>
      <c r="I137"/>
      <c r="J137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F24" sqref="F24"/>
    </sheetView>
  </sheetViews>
  <sheetFormatPr baseColWidth="10" defaultRowHeight="15.75"/>
  <cols>
    <col min="1" max="1" width="8" style="2" customWidth="1"/>
    <col min="2" max="2" width="39.7109375" style="2" customWidth="1"/>
    <col min="3" max="3" width="15.42578125" style="2" customWidth="1"/>
    <col min="4" max="4" width="13.28515625" style="2" customWidth="1"/>
    <col min="5" max="5" width="16" style="2" customWidth="1"/>
    <col min="6" max="6" width="18.85546875" style="7" customWidth="1"/>
    <col min="7" max="7" width="11.42578125" style="8"/>
  </cols>
  <sheetData>
    <row r="1" spans="1:7">
      <c r="A1" s="61" t="s">
        <v>144</v>
      </c>
      <c r="B1" s="61"/>
      <c r="C1" s="61"/>
      <c r="D1" s="61"/>
      <c r="E1" s="61"/>
    </row>
    <row r="2" spans="1:7">
      <c r="A2" s="62" t="s">
        <v>194</v>
      </c>
      <c r="B2" s="62"/>
      <c r="C2" s="62"/>
      <c r="D2" s="62"/>
      <c r="E2" s="62"/>
    </row>
    <row r="3" spans="1:7">
      <c r="A3" s="61" t="s">
        <v>149</v>
      </c>
      <c r="B3" s="61"/>
      <c r="C3" s="61"/>
      <c r="D3" s="61"/>
      <c r="E3" s="61"/>
    </row>
    <row r="4" spans="1:7" ht="16.5" thickBot="1"/>
    <row r="5" spans="1:7" ht="16.5" thickBot="1">
      <c r="A5" s="45"/>
      <c r="B5" s="46" t="s">
        <v>43</v>
      </c>
      <c r="C5" s="46" t="s">
        <v>44</v>
      </c>
      <c r="D5" s="46" t="s">
        <v>45</v>
      </c>
      <c r="E5" s="6" t="s">
        <v>46</v>
      </c>
    </row>
    <row r="6" spans="1:7">
      <c r="A6" s="16">
        <v>1</v>
      </c>
      <c r="B6" s="17" t="s">
        <v>73</v>
      </c>
      <c r="C6" s="18">
        <v>125.08</v>
      </c>
      <c r="D6" s="18">
        <v>315</v>
      </c>
      <c r="E6" s="19">
        <f t="shared" ref="E6:E9" si="0">+C6*D6</f>
        <v>39400.199999999997</v>
      </c>
      <c r="G6" s="9"/>
    </row>
    <row r="7" spans="1:7">
      <c r="A7" s="10">
        <f>+A6+1</f>
        <v>2</v>
      </c>
      <c r="B7" s="11" t="s">
        <v>74</v>
      </c>
      <c r="C7" s="13">
        <v>62.5</v>
      </c>
      <c r="D7" s="13">
        <v>1150</v>
      </c>
      <c r="E7" s="14">
        <f t="shared" si="0"/>
        <v>71875</v>
      </c>
      <c r="G7" s="9"/>
    </row>
    <row r="8" spans="1:7">
      <c r="A8" s="10">
        <f t="shared" ref="A8:A13" si="1">+A7+1</f>
        <v>3</v>
      </c>
      <c r="B8" s="11" t="s">
        <v>75</v>
      </c>
      <c r="C8" s="13">
        <v>108.99</v>
      </c>
      <c r="D8" s="13">
        <v>384</v>
      </c>
      <c r="E8" s="14">
        <f t="shared" si="0"/>
        <v>41852.159999999996</v>
      </c>
      <c r="G8" s="9"/>
    </row>
    <row r="9" spans="1:7">
      <c r="A9" s="10">
        <f t="shared" si="1"/>
        <v>4</v>
      </c>
      <c r="B9" s="11" t="s">
        <v>76</v>
      </c>
      <c r="C9" s="13">
        <v>70</v>
      </c>
      <c r="D9" s="13">
        <v>189</v>
      </c>
      <c r="E9" s="14">
        <f t="shared" si="0"/>
        <v>13230</v>
      </c>
      <c r="G9" s="9"/>
    </row>
    <row r="10" spans="1:7">
      <c r="A10" s="10">
        <f t="shared" si="1"/>
        <v>5</v>
      </c>
      <c r="B10" s="11" t="s">
        <v>48</v>
      </c>
      <c r="C10" s="13">
        <v>44.8</v>
      </c>
      <c r="D10" s="13">
        <v>128</v>
      </c>
      <c r="E10" s="14">
        <f>+C10*D10</f>
        <v>5734.4</v>
      </c>
      <c r="F10" s="8"/>
      <c r="G10"/>
    </row>
    <row r="11" spans="1:7">
      <c r="A11" s="10">
        <f t="shared" si="1"/>
        <v>6</v>
      </c>
      <c r="B11" s="11" t="s">
        <v>54</v>
      </c>
      <c r="C11" s="13">
        <v>820.1</v>
      </c>
      <c r="D11" s="13">
        <v>30</v>
      </c>
      <c r="E11" s="14">
        <f>+C11*D11</f>
        <v>24603</v>
      </c>
    </row>
    <row r="12" spans="1:7">
      <c r="A12" s="10">
        <f t="shared" si="1"/>
        <v>7</v>
      </c>
      <c r="B12" s="11" t="s">
        <v>55</v>
      </c>
      <c r="C12" s="13">
        <v>833.08</v>
      </c>
      <c r="D12" s="13">
        <v>2</v>
      </c>
      <c r="E12" s="14">
        <f>+C12*D12</f>
        <v>1666.16</v>
      </c>
    </row>
    <row r="13" spans="1:7">
      <c r="A13" s="10">
        <f t="shared" si="1"/>
        <v>8</v>
      </c>
      <c r="B13" s="11" t="s">
        <v>56</v>
      </c>
      <c r="C13" s="13">
        <v>2689</v>
      </c>
      <c r="D13" s="13">
        <v>10</v>
      </c>
      <c r="E13" s="14">
        <f>+C13*D13</f>
        <v>26890</v>
      </c>
    </row>
    <row r="14" spans="1:7" ht="16.5" thickBot="1">
      <c r="A14" s="34"/>
      <c r="B14" s="47" t="s">
        <v>42</v>
      </c>
      <c r="C14" s="34"/>
      <c r="D14" s="34"/>
      <c r="E14" s="44">
        <f>SUM(E6:E13)</f>
        <v>225250.91999999998</v>
      </c>
    </row>
    <row r="15" spans="1:7" ht="16.5" thickTop="1"/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H16" sqref="H16"/>
    </sheetView>
  </sheetViews>
  <sheetFormatPr baseColWidth="10" defaultRowHeight="15.75"/>
  <cols>
    <col min="1" max="1" width="8" style="2" customWidth="1"/>
    <col min="2" max="2" width="42.5703125" style="2" customWidth="1"/>
    <col min="3" max="3" width="15.42578125" style="2" customWidth="1"/>
    <col min="4" max="4" width="13.28515625" style="2" customWidth="1"/>
    <col min="5" max="5" width="15.42578125" style="2" customWidth="1"/>
    <col min="6" max="6" width="18.85546875" style="7" customWidth="1"/>
    <col min="7" max="7" width="11.42578125" style="8"/>
  </cols>
  <sheetData>
    <row r="1" spans="1:7">
      <c r="A1" s="61" t="s">
        <v>144</v>
      </c>
      <c r="B1" s="61"/>
      <c r="C1" s="61"/>
      <c r="D1" s="61"/>
      <c r="E1" s="61"/>
    </row>
    <row r="2" spans="1:7">
      <c r="A2" s="62" t="s">
        <v>194</v>
      </c>
      <c r="B2" s="62"/>
      <c r="C2" s="62"/>
      <c r="D2" s="62"/>
      <c r="E2" s="62"/>
    </row>
    <row r="3" spans="1:7">
      <c r="A3" s="61" t="s">
        <v>150</v>
      </c>
      <c r="B3" s="61"/>
      <c r="C3" s="61"/>
      <c r="D3" s="61"/>
      <c r="E3" s="61"/>
    </row>
    <row r="4" spans="1:7" ht="16.5" thickBot="1"/>
    <row r="5" spans="1:7" ht="16.5" thickBot="1">
      <c r="A5" s="45"/>
      <c r="B5" s="48" t="s">
        <v>43</v>
      </c>
      <c r="C5" s="46" t="s">
        <v>44</v>
      </c>
      <c r="D5" s="46" t="s">
        <v>45</v>
      </c>
      <c r="E5" s="6" t="s">
        <v>46</v>
      </c>
    </row>
    <row r="6" spans="1:7">
      <c r="A6" s="55">
        <v>1</v>
      </c>
      <c r="B6" s="56" t="s">
        <v>173</v>
      </c>
      <c r="C6" s="57">
        <v>25.23</v>
      </c>
      <c r="D6" s="57">
        <v>30</v>
      </c>
      <c r="E6" s="58">
        <f t="shared" ref="E6:E7" si="0">+C6*D6</f>
        <v>756.9</v>
      </c>
      <c r="G6" s="9"/>
    </row>
    <row r="7" spans="1:7">
      <c r="A7" s="10">
        <f>+A6+1</f>
        <v>2</v>
      </c>
      <c r="B7" s="60" t="s">
        <v>222</v>
      </c>
      <c r="C7" s="13">
        <v>38</v>
      </c>
      <c r="D7" s="13">
        <v>30</v>
      </c>
      <c r="E7" s="14">
        <f t="shared" si="0"/>
        <v>1140</v>
      </c>
      <c r="G7" s="9"/>
    </row>
    <row r="8" spans="1:7" ht="22.5" customHeight="1">
      <c r="A8" s="10">
        <f t="shared" ref="A8:A13" si="1">+A7+1</f>
        <v>3</v>
      </c>
      <c r="B8" s="60" t="s">
        <v>223</v>
      </c>
      <c r="C8" s="12">
        <v>2537</v>
      </c>
      <c r="D8" s="13">
        <v>2</v>
      </c>
      <c r="E8" s="14">
        <f>C8*D8</f>
        <v>5074</v>
      </c>
    </row>
    <row r="9" spans="1:7">
      <c r="A9" s="10">
        <f t="shared" si="1"/>
        <v>4</v>
      </c>
      <c r="B9" s="60" t="s">
        <v>224</v>
      </c>
      <c r="C9" s="13">
        <v>4</v>
      </c>
      <c r="D9" s="12">
        <v>1228</v>
      </c>
      <c r="E9" s="14">
        <f>C9*D9</f>
        <v>4912</v>
      </c>
    </row>
    <row r="10" spans="1:7">
      <c r="A10" s="10">
        <f t="shared" si="1"/>
        <v>5</v>
      </c>
      <c r="B10" s="60" t="s">
        <v>225</v>
      </c>
      <c r="C10" s="13">
        <v>47.2</v>
      </c>
      <c r="D10" s="13">
        <v>50</v>
      </c>
      <c r="E10" s="14">
        <f>+C10*D10</f>
        <v>2360</v>
      </c>
    </row>
    <row r="11" spans="1:7">
      <c r="A11" s="10">
        <f t="shared" si="1"/>
        <v>6</v>
      </c>
      <c r="B11" s="60" t="s">
        <v>226</v>
      </c>
      <c r="C11" s="13">
        <v>70.209999999999994</v>
      </c>
      <c r="D11" s="13">
        <v>794</v>
      </c>
      <c r="E11" s="14">
        <f>+C11*D11</f>
        <v>55746.74</v>
      </c>
    </row>
    <row r="12" spans="1:7">
      <c r="A12" s="10">
        <f t="shared" si="1"/>
        <v>7</v>
      </c>
      <c r="B12" s="60" t="s">
        <v>152</v>
      </c>
      <c r="C12" s="13">
        <v>97.35</v>
      </c>
      <c r="D12" s="13">
        <v>718</v>
      </c>
      <c r="E12" s="14">
        <f>+C12*D12</f>
        <v>69897.3</v>
      </c>
    </row>
    <row r="13" spans="1:7">
      <c r="A13" s="10">
        <f t="shared" si="1"/>
        <v>8</v>
      </c>
      <c r="B13" s="60" t="s">
        <v>153</v>
      </c>
      <c r="C13" s="13">
        <v>48.09</v>
      </c>
      <c r="D13" s="13">
        <v>1455</v>
      </c>
      <c r="E13" s="14">
        <f>+C13*D13</f>
        <v>69970.950000000012</v>
      </c>
    </row>
    <row r="14" spans="1:7" ht="16.5" thickBot="1">
      <c r="A14" s="34"/>
      <c r="B14" s="47" t="s">
        <v>42</v>
      </c>
      <c r="C14" s="34"/>
      <c r="D14" s="34"/>
      <c r="E14" s="59">
        <f>SUM(E6:E13)</f>
        <v>209857.89</v>
      </c>
    </row>
    <row r="15" spans="1:7" ht="16.5" thickTop="1"/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I11" sqref="I11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MATERIALES DE OFICINA</vt:lpstr>
      <vt:lpstr>MAT DE LIMPIEZA</vt:lpstr>
      <vt:lpstr>CARTUCHOS</vt:lpstr>
      <vt:lpstr>IMPRESOS</vt:lpstr>
      <vt:lpstr>PLASTICOS</vt:lpstr>
      <vt:lpstr>OTROS INVENT.</vt:lpstr>
      <vt:lpstr>Hoja1</vt:lpstr>
      <vt:lpstr>IMPRESOS!Títulos_a_imprimir</vt:lpstr>
      <vt:lpstr>'MAT DE LIMPIEZA'!Títulos_a_imprimir</vt:lpstr>
      <vt:lpstr>'MATERIALES DE OFICINA'!Títulos_a_imprimir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cp:lastPrinted>2017-05-16T18:56:42Z</cp:lastPrinted>
  <dcterms:created xsi:type="dcterms:W3CDTF">2015-08-24T19:18:09Z</dcterms:created>
  <dcterms:modified xsi:type="dcterms:W3CDTF">2017-05-16T20:04:58Z</dcterms:modified>
</cp:coreProperties>
</file>