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DPyD\Portal de Transparencia\Archivos Financiero\2018\"/>
    </mc:Choice>
  </mc:AlternateContent>
  <bookViews>
    <workbookView xWindow="0" yWindow="0" windowWidth="20490" windowHeight="7155" tabRatio="847" activeTab="6"/>
  </bookViews>
  <sheets>
    <sheet name="MATERIALES DE OFICINA" sheetId="1" r:id="rId1"/>
    <sheet name="MAT DE LIMPIEZA" sheetId="5" r:id="rId2"/>
    <sheet name="CARTUCHOS" sheetId="6" r:id="rId3"/>
    <sheet name="IMPRESOS" sheetId="7" r:id="rId4"/>
    <sheet name="PLASTICOS" sheetId="11" r:id="rId5"/>
    <sheet name="OTROS INVENT." sheetId="12" r:id="rId6"/>
    <sheet name="PIEZAS DE VEHICULOS" sheetId="13" r:id="rId7"/>
  </sheets>
  <definedNames>
    <definedName name="_xlnm.Print_Titles" localSheetId="3">IMPRESOS!$1:$5</definedName>
    <definedName name="_xlnm.Print_Titles" localSheetId="1">'MAT DE LIMPIEZA'!$1:$5</definedName>
    <definedName name="_xlnm.Print_Titles" localSheetId="0">'MATERIALES DE OFICINA'!$1:$5</definedName>
  </definedNames>
  <calcPr calcId="152511"/>
</workbook>
</file>

<file path=xl/calcChain.xml><?xml version="1.0" encoding="utf-8"?>
<calcChain xmlns="http://schemas.openxmlformats.org/spreadsheetml/2006/main">
  <c r="A8" i="13" l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7" i="13"/>
  <c r="A8" i="11"/>
  <c r="A9" i="11" s="1"/>
  <c r="A10" i="11" s="1"/>
  <c r="A11" i="11" s="1"/>
  <c r="A12" i="11" s="1"/>
  <c r="A13" i="11" s="1"/>
  <c r="A14" i="11" s="1"/>
  <c r="A7" i="11"/>
  <c r="A8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7" i="7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E14" i="5"/>
  <c r="E69" i="1" l="1"/>
  <c r="E49" i="1"/>
  <c r="E85" i="1"/>
  <c r="E9" i="12"/>
  <c r="E8" i="12"/>
  <c r="E7" i="12"/>
  <c r="E6" i="12"/>
  <c r="E54" i="7"/>
  <c r="E53" i="7"/>
  <c r="E98" i="7"/>
  <c r="E18" i="7"/>
  <c r="E58" i="7"/>
  <c r="E97" i="7"/>
  <c r="E36" i="7"/>
  <c r="E87" i="7"/>
  <c r="E86" i="7"/>
  <c r="E36" i="1" l="1"/>
  <c r="E50" i="1"/>
  <c r="E78" i="7" l="1"/>
  <c r="E62" i="13" l="1"/>
  <c r="E57" i="13"/>
  <c r="E59" i="13"/>
  <c r="E58" i="13"/>
  <c r="E61" i="13"/>
  <c r="E60" i="13"/>
  <c r="E55" i="13"/>
  <c r="E48" i="13"/>
  <c r="E52" i="13"/>
  <c r="E51" i="13"/>
  <c r="E50" i="13"/>
  <c r="E56" i="13"/>
  <c r="E49" i="13"/>
  <c r="E54" i="13"/>
  <c r="E53" i="13"/>
  <c r="E42" i="13"/>
  <c r="E38" i="13"/>
  <c r="E47" i="13"/>
  <c r="E46" i="13"/>
  <c r="E43" i="13"/>
  <c r="E41" i="13"/>
  <c r="E40" i="13"/>
  <c r="E39" i="13"/>
  <c r="E45" i="13"/>
  <c r="E44" i="13"/>
  <c r="E33" i="13"/>
  <c r="E32" i="13"/>
  <c r="E28" i="13"/>
  <c r="E37" i="13"/>
  <c r="E36" i="13"/>
  <c r="E31" i="13"/>
  <c r="E30" i="13"/>
  <c r="E35" i="13"/>
  <c r="E29" i="13"/>
  <c r="E34" i="13"/>
  <c r="E19" i="13"/>
  <c r="E24" i="13"/>
  <c r="E23" i="13"/>
  <c r="E22" i="13"/>
  <c r="E20" i="13"/>
  <c r="E27" i="13"/>
  <c r="E21" i="13"/>
  <c r="E26" i="13"/>
  <c r="E25" i="13"/>
  <c r="E8" i="13"/>
  <c r="E7" i="13"/>
  <c r="E15" i="13"/>
  <c r="E6" i="13"/>
  <c r="E63" i="13" s="1"/>
  <c r="E14" i="13"/>
  <c r="E18" i="13"/>
  <c r="E17" i="13"/>
  <c r="E12" i="13"/>
  <c r="E11" i="13"/>
  <c r="E10" i="13"/>
  <c r="E9" i="13"/>
  <c r="E16" i="13"/>
  <c r="E13" i="13"/>
  <c r="E7" i="11"/>
  <c r="E89" i="1"/>
  <c r="E11" i="11"/>
  <c r="E10" i="11"/>
  <c r="E9" i="11"/>
  <c r="E8" i="11"/>
  <c r="E6" i="11"/>
  <c r="E14" i="11"/>
  <c r="E10" i="1"/>
  <c r="E22" i="1"/>
  <c r="E20" i="1" l="1"/>
  <c r="E47" i="1"/>
  <c r="E90" i="1"/>
  <c r="E6" i="5"/>
  <c r="E12" i="5"/>
  <c r="E31" i="5"/>
  <c r="E21" i="5"/>
  <c r="E19" i="5"/>
  <c r="E24" i="5"/>
  <c r="E15" i="5"/>
  <c r="E29" i="5"/>
  <c r="E77" i="7" l="1"/>
  <c r="E76" i="7"/>
  <c r="E75" i="7"/>
  <c r="E59" i="7"/>
  <c r="E84" i="7"/>
  <c r="E83" i="7"/>
  <c r="E82" i="7"/>
  <c r="E81" i="7"/>
  <c r="E79" i="7"/>
  <c r="E48" i="1"/>
  <c r="E23" i="1"/>
  <c r="E85" i="7"/>
  <c r="E100" i="7"/>
  <c r="E102" i="7"/>
  <c r="E88" i="1"/>
  <c r="E70" i="1" l="1"/>
  <c r="E18" i="5"/>
  <c r="E7" i="5"/>
  <c r="E27" i="5"/>
  <c r="E10" i="12"/>
  <c r="E11" i="12"/>
  <c r="E33" i="5"/>
  <c r="E12" i="11"/>
  <c r="E13" i="11"/>
  <c r="E6" i="7"/>
  <c r="E7" i="7"/>
  <c r="E8" i="7"/>
  <c r="E9" i="7"/>
  <c r="E10" i="7"/>
  <c r="E11" i="7"/>
  <c r="E12" i="7"/>
  <c r="E13" i="7"/>
  <c r="E14" i="7"/>
  <c r="E15" i="7"/>
  <c r="E16" i="7"/>
  <c r="E17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5" i="7"/>
  <c r="E56" i="7"/>
  <c r="E57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80" i="7"/>
  <c r="E88" i="7"/>
  <c r="E89" i="7"/>
  <c r="E90" i="7"/>
  <c r="E91" i="7"/>
  <c r="E92" i="7"/>
  <c r="E93" i="7"/>
  <c r="E94" i="7"/>
  <c r="E95" i="7"/>
  <c r="E96" i="7"/>
  <c r="E99" i="7"/>
  <c r="E101" i="7"/>
  <c r="E103" i="7"/>
  <c r="E9" i="6"/>
  <c r="E10" i="6"/>
  <c r="E11" i="6"/>
  <c r="E12" i="6"/>
  <c r="E13" i="6"/>
  <c r="E14" i="6"/>
  <c r="E8" i="6"/>
  <c r="E8" i="5"/>
  <c r="E9" i="5"/>
  <c r="E10" i="5"/>
  <c r="E11" i="5"/>
  <c r="E13" i="5"/>
  <c r="E16" i="5"/>
  <c r="E20" i="5"/>
  <c r="E22" i="5"/>
  <c r="E23" i="5"/>
  <c r="E25" i="5"/>
  <c r="E26" i="5"/>
  <c r="E28" i="5"/>
  <c r="E17" i="5"/>
  <c r="E30" i="5"/>
  <c r="E32" i="5"/>
  <c r="E34" i="5"/>
  <c r="E27" i="1"/>
  <c r="E93" i="1"/>
  <c r="E92" i="1"/>
  <c r="E91" i="1"/>
  <c r="E87" i="1"/>
  <c r="E86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68" i="1"/>
  <c r="E67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46" i="1"/>
  <c r="E45" i="1"/>
  <c r="E44" i="1"/>
  <c r="E43" i="1"/>
  <c r="E42" i="1"/>
  <c r="E41" i="1"/>
  <c r="E40" i="1"/>
  <c r="E39" i="1"/>
  <c r="E38" i="1"/>
  <c r="E37" i="1"/>
  <c r="E35" i="1"/>
  <c r="E34" i="1"/>
  <c r="E33" i="1"/>
  <c r="E32" i="1"/>
  <c r="E31" i="1"/>
  <c r="E30" i="1"/>
  <c r="E29" i="1"/>
  <c r="E28" i="1"/>
  <c r="E26" i="1"/>
  <c r="E25" i="1"/>
  <c r="E24" i="1"/>
  <c r="E66" i="1"/>
  <c r="E21" i="1"/>
  <c r="E19" i="1"/>
  <c r="E18" i="1"/>
  <c r="E17" i="1"/>
  <c r="E16" i="1"/>
  <c r="E15" i="1"/>
  <c r="E14" i="1"/>
  <c r="E13" i="1"/>
  <c r="E12" i="1"/>
  <c r="E11" i="1"/>
  <c r="E9" i="1"/>
  <c r="E8" i="1"/>
  <c r="E7" i="1"/>
  <c r="E6" i="1"/>
  <c r="A9" i="6"/>
  <c r="A10" i="6" s="1"/>
  <c r="A11" i="6" s="1"/>
  <c r="A12" i="6" s="1"/>
  <c r="A13" i="6" s="1"/>
  <c r="A14" i="6" s="1"/>
  <c r="E15" i="11" l="1"/>
  <c r="E15" i="6"/>
  <c r="E12" i="12"/>
  <c r="E104" i="7"/>
  <c r="E35" i="5"/>
  <c r="E94" i="1"/>
</calcChain>
</file>

<file path=xl/sharedStrings.xml><?xml version="1.0" encoding="utf-8"?>
<sst xmlns="http://schemas.openxmlformats.org/spreadsheetml/2006/main" count="351" uniqueCount="310">
  <si>
    <t>CD</t>
  </si>
  <si>
    <t>DISPENSADOR DE 1/2 PULGADA GRAND</t>
  </si>
  <si>
    <t>DISPENSADOR DE CINTA 3/4 PULGADA</t>
  </si>
  <si>
    <t>DISPENSADOR DE CINTA ANCHA</t>
  </si>
  <si>
    <t>DVD</t>
  </si>
  <si>
    <t>EGAS GRANDE</t>
  </si>
  <si>
    <t>EGAS PEQUEÑAS</t>
  </si>
  <si>
    <t>ESPIRALES 8MM 5/16</t>
  </si>
  <si>
    <t>ESPIRALES 5/8</t>
  </si>
  <si>
    <t>ESPIRALES DE 10MM</t>
  </si>
  <si>
    <t>ESPIRALES DE 16MM</t>
  </si>
  <si>
    <t>GOMAS PARA BORRAR</t>
  </si>
  <si>
    <t>GRAPADORA S 3/8</t>
  </si>
  <si>
    <t>LIBRETAS RALLADAS GRANDES</t>
  </si>
  <si>
    <t>LIBRETAS RALLADAS PEQUEÑAS</t>
  </si>
  <si>
    <t>LIBROS RECORD 300 PAGINAS</t>
  </si>
  <si>
    <t>LIBROS  RECORD 500 PAGINAS</t>
  </si>
  <si>
    <t>PERFORADORAS DE DOS HOYOS</t>
  </si>
  <si>
    <t>PERFORADORAS DE TRES HOYOS</t>
  </si>
  <si>
    <t>PORTA LAPIZ</t>
  </si>
  <si>
    <t>POSTIT 3X3</t>
  </si>
  <si>
    <t>REGLAS PLASTICA PEQUEÑA</t>
  </si>
  <si>
    <t>REGLAS PLASTICAS GRANDES</t>
  </si>
  <si>
    <t>ROLLOS PAPEL IMP. 3 HOJAS 3PLYX90</t>
  </si>
  <si>
    <t>SACA GRAPAS</t>
  </si>
  <si>
    <t>SACA PUNTAS</t>
  </si>
  <si>
    <t>SOBRE BLANC.TIPO CARTA</t>
  </si>
  <si>
    <t>SOBRE MANILA 9 X 12</t>
  </si>
  <si>
    <t>TIJERAS GRANDES</t>
  </si>
  <si>
    <t>TOTAL</t>
  </si>
  <si>
    <t>Articulo</t>
  </si>
  <si>
    <t>C. Unit.</t>
  </si>
  <si>
    <t>Existencia</t>
  </si>
  <si>
    <t>C. Total</t>
  </si>
  <si>
    <t>ATOMIZADORES PLASTICOS</t>
  </si>
  <si>
    <t>CEPILLOS DE PARED</t>
  </si>
  <si>
    <t>CUBETAS GRANDE</t>
  </si>
  <si>
    <t>CUBETAS PEQUEÑAS</t>
  </si>
  <si>
    <t>DISPENSADOR DE JABON LIQUIDO</t>
  </si>
  <si>
    <t>DISPENSADOR DE PAPEL TOALLA</t>
  </si>
  <si>
    <t>ESCOBAS PLASTICA CON PALO</t>
  </si>
  <si>
    <t>GALONES JABON LAVA PLATOS</t>
  </si>
  <si>
    <t>GALONES LIMPIA CRISTALES</t>
  </si>
  <si>
    <t>LYSOL</t>
  </si>
  <si>
    <t>PALAS PARA RECOGER BASURA</t>
  </si>
  <si>
    <t>ZAFACONES GRANDES</t>
  </si>
  <si>
    <t>ZAFACONES PEQUEÑOS</t>
  </si>
  <si>
    <t>PAQUETE DE VASOS CONO 4.5</t>
  </si>
  <si>
    <t>PAQUETE DE VASOS NO. 3</t>
  </si>
  <si>
    <t>COMPR DE DESEMB CAJA CHICA ASUNT. H. MOCA</t>
  </si>
  <si>
    <t>COMPR.DESEMB.CAJA CHICA AERO.CATEY SAMANA</t>
  </si>
  <si>
    <t>COMPR.DESEMB.CAJA CHICA AILA DPTO. ADM.</t>
  </si>
  <si>
    <t>COMPR.DESEMB.CAJA CHICA ANTE-DESPACHO</t>
  </si>
  <si>
    <t>COMPR.DESEMB.CAJA CHICA ASUT. HAIT.SUB-DIREC. S.</t>
  </si>
  <si>
    <t>COMPR.DESEMB.CAJA CHICA DPTO.INVESTIGACIONES</t>
  </si>
  <si>
    <t>COMPR.DESEMB.CAJA CHICA PUERTO DE AZUA</t>
  </si>
  <si>
    <t>COMPR.DESEMB.CAJA CHICA PUERTO DE HAINA</t>
  </si>
  <si>
    <t>COMPR.DESEMB.CAJA CHICA PUERTO DE SAMANA</t>
  </si>
  <si>
    <t>COMPR.DESEMB.CAJA CHICA PUERTO STO DGO</t>
  </si>
  <si>
    <t>CONTROL PAG. IMP. P. FRONT. DAJABON</t>
  </si>
  <si>
    <t>CONTROL PAGO IMP. AERO. CIBAO</t>
  </si>
  <si>
    <t>CONTROL PAGO IMP. PUESTO FRONT. ELIAS PIÑA</t>
  </si>
  <si>
    <t>CONTROL PAGO IMP.AERO. INT. PUNTA CANA</t>
  </si>
  <si>
    <t>CONTROL PAGO  IMP. AERO INT. ARROYO BARRIL</t>
  </si>
  <si>
    <t>CONTROL PAGO IMP. EXTRANJERIA</t>
  </si>
  <si>
    <t>CONTROL PAGO IMP. PUESTO DE PEDRERNALES</t>
  </si>
  <si>
    <t>CONTROL PAGO IMPUESTO AEROP. INT. LAS AMERICAS</t>
  </si>
  <si>
    <t>FORMULARIO CRUCE FRONT. DAJABON</t>
  </si>
  <si>
    <t>FORMULARIO CRUCE FRONT. JIMANI</t>
  </si>
  <si>
    <t>FORMULARIO SOPORTE DE DIETA Y C</t>
  </si>
  <si>
    <t>LIBROS CONSTITUCION DOMINICANA CONSTIT. DOM.</t>
  </si>
  <si>
    <t>PAGOS DIETAS VIATICOS DPTO ADM</t>
  </si>
  <si>
    <t>RECIBO DE INGRESO AERO. CIBAO</t>
  </si>
  <si>
    <t>RECIBO DE INGRESO DPTO. DE CERTIFICACION</t>
  </si>
  <si>
    <t>RECIBO DE INGRESO DPTO. DE EXTRANJERIA</t>
  </si>
  <si>
    <t>RECIBO DE INGRESO DPTO. E INVERSIONES</t>
  </si>
  <si>
    <t>RECIBO DE INGRESO DPTO. MEDICO SEDE-CENT</t>
  </si>
  <si>
    <t>RECIBO DE PAGO VIP AERO. INT GREG. L.</t>
  </si>
  <si>
    <t>RECIBO DE PAGO VIP DPTO. DE CERTIFICACION</t>
  </si>
  <si>
    <t>RECIBO DE PAGO VIP SUB- DIRECION SANTIAGO</t>
  </si>
  <si>
    <t>RECIBO INGRESOS DPTO. TESORERIA GER. FIN.</t>
  </si>
  <si>
    <t>RECIBOS DE COBROS P. FRONT. ELIAS</t>
  </si>
  <si>
    <t>RECIBOS DE COBROS P. FRONTERIZO JIMANI</t>
  </si>
  <si>
    <t>RECIBOS DE COBROS PUERTO BARAHONA</t>
  </si>
  <si>
    <t>RECIBOS DE COBROS PTO. DE HAINA</t>
  </si>
  <si>
    <t>RECIBOS DE COBROS PUERTO DE LUPERON</t>
  </si>
  <si>
    <t>RECIBOS DE COBROS PUERTO DE PEDERNALES</t>
  </si>
  <si>
    <t>RECIBOS DE COBROS PUERTO DE SAMANA</t>
  </si>
  <si>
    <t>RECIBOS DE COBROS PUERTO MULTIMODAL CA</t>
  </si>
  <si>
    <t>RECIBOS DE COBROS PUERTO SALINAS BANI</t>
  </si>
  <si>
    <t>RECIBOS DE COBROS PUERTO STO. DGO.</t>
  </si>
  <si>
    <t>RECIBOS DE COBROS PUERTOS DE AZUA</t>
  </si>
  <si>
    <t>RECIBOS DE COBROS PUESTO FRONT. DAJABON</t>
  </si>
  <si>
    <t>REP.CJA.CHICA AILA</t>
  </si>
  <si>
    <t>REP.CJA.CHICA PUERTO DE PEDERNALES</t>
  </si>
  <si>
    <t>REP.CJA.CHICA PUERTO LUPERON</t>
  </si>
  <si>
    <t>REPOSICION DE CAJA CHICA AI CATEY SAMANA</t>
  </si>
  <si>
    <t>REPOSICION DE CAJA CHICA AIC SANTIAGO</t>
  </si>
  <si>
    <t>REPOSICION DE CAJA CHICA TRANSPORT. SEDE-CENT</t>
  </si>
  <si>
    <t>SOBRE MAN.TIMB. 10X13 MARIA MONTES (SALIDA)</t>
  </si>
  <si>
    <t>TARGETA DESEMBARCO B1 PUERTO DE AZUA</t>
  </si>
  <si>
    <t>TARGETA DESEMBARCO B1 PUERTO DE BARAHONA</t>
  </si>
  <si>
    <t>TARGETA DESEMBARCO B1 PUERTO DE BOCA CHICA</t>
  </si>
  <si>
    <t>TARGETA DESEMBARCO B1 PUERTO DE ROMANA</t>
  </si>
  <si>
    <t>TARGETA DESEMBARCO B1 PUERTO LUPERON</t>
  </si>
  <si>
    <t>TARGETA DESEMBARCO B1 PUERTO MULT. CAUCEDO</t>
  </si>
  <si>
    <t>TARGETA DESEMBARCO B1 PUERTO STO DGO</t>
  </si>
  <si>
    <t>ROLLOS PAPEL P/MAQUINA SUMAD.ELECT.</t>
  </si>
  <si>
    <t>LISTADO DE LAS PROPIEDADES QUE ESTAN EN EXISTENCIA EN EL ALMACEN DE SUMINISTRO</t>
  </si>
  <si>
    <t>MATERIALES DE OFICINA</t>
  </si>
  <si>
    <t>MATERIALES DE LIMPIEZA</t>
  </si>
  <si>
    <t>CARTUCHOS</t>
  </si>
  <si>
    <t>IMPRESOS</t>
  </si>
  <si>
    <t>PLASTICOS</t>
  </si>
  <si>
    <t>OTROS INVENTARIO</t>
  </si>
  <si>
    <t>UNIDAD ROLLOS DE PAPEL TOALLA</t>
  </si>
  <si>
    <t>UNIDAD ROLLOS PAPEL HIGIENICO JUMBO</t>
  </si>
  <si>
    <t>AMOROLL GL</t>
  </si>
  <si>
    <t>GALONES DE LIMPIADOR DE CERAMICA</t>
  </si>
  <si>
    <t>MARCADORES DE PIZARRA MAGICA DIF. COLORES</t>
  </si>
  <si>
    <t>MARCADORES PERMANENTES DIF. COLORES</t>
  </si>
  <si>
    <t>RESALTADORES DIF. COLORES</t>
  </si>
  <si>
    <t>TINTA IDEAL DIF. COLORES</t>
  </si>
  <si>
    <t>PORTA CLIP PLASTICO</t>
  </si>
  <si>
    <t>FARDOS DE FUNDAS PLASTICAS 18 GALONES</t>
  </si>
  <si>
    <t>FARDOS DE FUNDAS PLASTICAS 55 GALONES</t>
  </si>
  <si>
    <t>BLOQUES DE TICKET INTERNACIONALES AZUL</t>
  </si>
  <si>
    <t>CARTUCHO HP 96 NEGRP</t>
  </si>
  <si>
    <t>CARTUCHO HP 97TRICOLOR</t>
  </si>
  <si>
    <t>CARTUCHO HP 95 TRICOLOR</t>
  </si>
  <si>
    <t>CARTUCHO HP 94 NEGRO</t>
  </si>
  <si>
    <t>CARTUCHO HP 670 AZUL</t>
  </si>
  <si>
    <t>CARTUCHO HP 670 MAGENTA</t>
  </si>
  <si>
    <t>PILAS DOBLE AA</t>
  </si>
  <si>
    <t>TABLILLA DE APOYO</t>
  </si>
  <si>
    <t>GRAPADORAS ESTANDAR</t>
  </si>
  <si>
    <t>CONTROL REGISTRO NIÑO/A Y ADOLESCENTES</t>
  </si>
  <si>
    <t>CONTROL PAGO DE IMP. SUB-DIR SANTIAGO</t>
  </si>
  <si>
    <t>CONTROL PAGO IMP. AERO. PTO PLATA</t>
  </si>
  <si>
    <t>CONTROL PAGO IMP. PUERTO SANTO DOMINGO</t>
  </si>
  <si>
    <t>CONTROL PAGO IMP. AERO. INT. ISABELA</t>
  </si>
  <si>
    <t>RECIBO DE INGRESO SUB-DIREC.SANTIAGO. CERT</t>
  </si>
  <si>
    <t>RECIBOS DE COBROS PUERTO BOCA CHICA</t>
  </si>
  <si>
    <t>REP.CJA.CHICA AEROP. INT. PUNTA CANA</t>
  </si>
  <si>
    <t>REP.CJA.CHICA PUESTO FRONT. ELIAS PIÑA</t>
  </si>
  <si>
    <t>REPOSICION DE CAJA CHICA PUESTO FRONT. DAJABON</t>
  </si>
  <si>
    <t>SOLICITUD RESIDENCIA PROVISIONAL. DEFINITIVA</t>
  </si>
  <si>
    <t>TARGETA DESEMBARCO B1 PUERTO DE SALINAS BANI</t>
  </si>
  <si>
    <t xml:space="preserve"> </t>
  </si>
  <si>
    <t>PIEDRAS AMBIENTADORAS P/ ORINALES</t>
  </si>
  <si>
    <t>PIlAS TRIPLE AAA</t>
  </si>
  <si>
    <t>C. Unid.</t>
  </si>
  <si>
    <t>SOBRE MAN.IMPB. 10X13 AERPTO.ROMANA (ENTRADA)</t>
  </si>
  <si>
    <t>SOBRE MAN.IMPB. 10X13 AERPTO.ROMANA (SALIDA)</t>
  </si>
  <si>
    <t>SOBRE MAN.TIMB. 10X13 AERTP.CATEY S. (ENTRADA)</t>
  </si>
  <si>
    <t>SOBRE MAN.TIMB. 10X13 AERTP.CATEY S. (SALIDA)</t>
  </si>
  <si>
    <t>CINTA ADHESIVA DOBLE CARA</t>
  </si>
  <si>
    <t>FOLDERS PENDAFLEX 81/2X11</t>
  </si>
  <si>
    <t>DISPENSADOR DE PAPEL DE BAÑO</t>
  </si>
  <si>
    <t>BLOQUES DE TICKET INTERNACIONALES BLANCO</t>
  </si>
  <si>
    <t>RECIBO DE COBRO DE IMPUESTO MUELLE SAMANA</t>
  </si>
  <si>
    <t>SOBRE MANILA 10X13</t>
  </si>
  <si>
    <t>SOBRE MANILA 14X17</t>
  </si>
  <si>
    <t>SOBRE MANILA 6 1/2 X 9 1/2</t>
  </si>
  <si>
    <t>SOBRE MANILA 7 1/2 X 10 1/2</t>
  </si>
  <si>
    <t>BRILLOS VERDE</t>
  </si>
  <si>
    <t>GALONES DE SHAMPOO PARA VEHICULO</t>
  </si>
  <si>
    <t>COMP.DESEMB CAJA CHICA PUNTO FRONT.ELIAS PIÑA</t>
  </si>
  <si>
    <t>PAQUETE DE TAYRRA DE 100/1</t>
  </si>
  <si>
    <t>FOLDER BOLSILLO DIFERENTES COLORES</t>
  </si>
  <si>
    <t>CARTUCHO HP 670 AMARILLO</t>
  </si>
  <si>
    <t>PIEDRAS AMBIENTADORAS DE BAÑO</t>
  </si>
  <si>
    <t>SOBRE MAN.TIMB. 10X13 AERPTO. LUPERON  (SALIDA)</t>
  </si>
  <si>
    <t>SOBRE MAN.TIMB. 10X13 AERPTO. PTA.CANA  (SALIDA)</t>
  </si>
  <si>
    <t>TAPE COLOR NEGRO</t>
  </si>
  <si>
    <t>TARGETA DESEMBARCO B1 PTO. PEDERNALES CABO</t>
  </si>
  <si>
    <t>TARGETA DESEMBARCO B1 PUERTO MANZANILLO</t>
  </si>
  <si>
    <t>SOBRE NO. 7, 500/1</t>
  </si>
  <si>
    <t>FELPAS  DIF. COLORES</t>
  </si>
  <si>
    <t>SOB MAN.TIMB. 10X13 AERPTO. PTA.CANA (ENTRADA)</t>
  </si>
  <si>
    <t>AMBIENTADORES DE AIRE</t>
  </si>
  <si>
    <t>GALONES DE PINOL</t>
  </si>
  <si>
    <t>GALONES DE JABON DE MANO</t>
  </si>
  <si>
    <t>LANILLAS (YARDA)</t>
  </si>
  <si>
    <t>PINESPUMA</t>
  </si>
  <si>
    <t>DESTAPADOR DE INODORO</t>
  </si>
  <si>
    <t>UNIDAD DE ROLLOS DE PAPEL TOALLA COCINA</t>
  </si>
  <si>
    <t>TAPE COLOR NEGRO SCOTCH</t>
  </si>
  <si>
    <t>FICHAS RAYADAS 100/1</t>
  </si>
  <si>
    <t>SOB MAN.TIMB. 10X13 AEPTO. JOAQUIN B(ENTRADA)</t>
  </si>
  <si>
    <t>REPOSICION DE CAJA CHICA ANTE-DESPAC SEDE.C.</t>
  </si>
  <si>
    <t>SOB MAN.TIMB. 10X13 AEPTO. JOAQUIN B. (SALIDA)</t>
  </si>
  <si>
    <t>TIJERAS PEQUEÑA</t>
  </si>
  <si>
    <t>SUAPE</t>
  </si>
  <si>
    <t>PIEZAS DE VEHICULOS</t>
  </si>
  <si>
    <t>CAJA DE PLASTICO PV P/CARNET DE 500/1</t>
  </si>
  <si>
    <t>CRUZETAS DE EJE CARDAN (P/MITSUBISCHI L200)</t>
  </si>
  <si>
    <t>FILTROS DE AIRE (P/MITSUBISCHI L200)</t>
  </si>
  <si>
    <t>FILTROS DE ACEITE (P/MITSUBISCHI L200)</t>
  </si>
  <si>
    <t>SOPORTES DE MOTOR (P/MITSUBISCHI L200)</t>
  </si>
  <si>
    <t>JUEGOS DE BANDAS TRASERAS (P/NISSAN U)</t>
  </si>
  <si>
    <t>FAROLES TRASEROS (P/NISSAN U)</t>
  </si>
  <si>
    <t>PUENTES DE EJE CARDAN (P/NISSAN U)</t>
  </si>
  <si>
    <t>CRUZETAS DE EJE CARDAN (P/NISSAN U)</t>
  </si>
  <si>
    <t>FILTROS DE ACEITE (P/NISSAN U)</t>
  </si>
  <si>
    <t>FILTROS DE AIRE (P/NISSAN U)</t>
  </si>
  <si>
    <t>FILTROS DE COMBUSTIBLE (P/NISSAN U)</t>
  </si>
  <si>
    <t>CORREAS DE VENTILADOR (P/NISSAN U)</t>
  </si>
  <si>
    <t>MICAS TRASERAS (P/NISSAN F)</t>
  </si>
  <si>
    <t>CRUZETAS DE EJE CARDAN  (P/NISSAN F)</t>
  </si>
  <si>
    <t>PUENTES DE EJE CARDAN  (P/NISSAN F)</t>
  </si>
  <si>
    <t>FILTROS DE AIRE  (P/NISSAN F)</t>
  </si>
  <si>
    <t>FILTROS DE ACEITE  (P/NISSAN F)</t>
  </si>
  <si>
    <t>SOPORTE DE TRANSMISION  (P/NISSAN F)</t>
  </si>
  <si>
    <t>SOPORTE DE MOTOR  (P/NISSAN F)</t>
  </si>
  <si>
    <t>CORREAS DE VENTILADOR  (P/NISSAN F)</t>
  </si>
  <si>
    <t>JUEGOS DE BANDAS TRASERAS  (P/NISSAN F)</t>
  </si>
  <si>
    <t>MICAS TRASERAS (P/NISSAN C)</t>
  </si>
  <si>
    <t>PUENTES DE EJE CARDAN (P/NISSAN C)</t>
  </si>
  <si>
    <t>CRUZETAS DE CARDAN (P/NISSAN C)</t>
  </si>
  <si>
    <t>FILTROS DE ACEITE (P/NISSAN C)</t>
  </si>
  <si>
    <t>FILTROS DE AIRE (P/NISSAN C)</t>
  </si>
  <si>
    <t>JUEGOS DE BANDAS TRASERAS (P/NISSAN C)</t>
  </si>
  <si>
    <t>SOPORTES DE MOTOR (P/NISSAN C)</t>
  </si>
  <si>
    <t>SOPORTES DE TRASMISION (P/NISSAN C)</t>
  </si>
  <si>
    <t>JUEGO DE BANDAS DELANTERA (P/TOYOTA H)</t>
  </si>
  <si>
    <t>JUEGO DE BANDAS TRASERAS (P/TOYOTA H)</t>
  </si>
  <si>
    <t>CRUZETAS DE EJE CARDAN (P/TOYOTA H)</t>
  </si>
  <si>
    <t>PUENTES DE EJE CARDAN (P/TOYOTA H)</t>
  </si>
  <si>
    <t>FILTROS DE COMBUSTIBLES (P/TOYOTA H)</t>
  </si>
  <si>
    <t>FILTROS DE ACEITE (P/TOYOTA H)</t>
  </si>
  <si>
    <t>FILTROS DE AIRE (P/TOYOTA H)</t>
  </si>
  <si>
    <t>CORREAS DE VENTILADOR (P/TOYOTA H)</t>
  </si>
  <si>
    <t>JUEGOS DE BANDAS TRASERAS (P/SKODA)</t>
  </si>
  <si>
    <t>JUEGOS DE BANDAS DELANTERAS (P/SKODA)</t>
  </si>
  <si>
    <t>FILTROS DE AIRE (P/SKODA)</t>
  </si>
  <si>
    <t>BUJIAS (P/SKODA)</t>
  </si>
  <si>
    <t>MONO CORREAS (P/SKODA)</t>
  </si>
  <si>
    <t>FILTROS DE ACEITE (P/SKODA)</t>
  </si>
  <si>
    <t>CORREAS DE VENTILACION (P/NISSAN C)</t>
  </si>
  <si>
    <t>PIÑA DELANTERA (P/TOYOTA H)</t>
  </si>
  <si>
    <t>TARGETA DESEMBARCO B1 PUERTO DE PUERTO PTA</t>
  </si>
  <si>
    <t>SOB. MAN.TIMB. 10X13 AERPTO. LUPERON (ENTRADA)</t>
  </si>
  <si>
    <t>CORREAS EJE BAL  (P/MITSUBISCHI L200)</t>
  </si>
  <si>
    <t>SOPORTES DE TRANSM (P/MITSUBISCHI L200)</t>
  </si>
  <si>
    <t>PTES DE EJE CARDAN (P/MITSUBISCHI L200)</t>
  </si>
  <si>
    <t>JUEGOS DE BANDAS DELANT  (P/NISSAN F)</t>
  </si>
  <si>
    <t>JUEGOS DE BANDAS DELANT (P/NISSAN U)</t>
  </si>
  <si>
    <t>CORREAS DE DISTRIB (P/MITSUBISCHI L200)</t>
  </si>
  <si>
    <t>CORREAS DE VENT  (P/MITSUBISCHI L200)</t>
  </si>
  <si>
    <t>JUEGOS DE BANDAS DELANT. (P/NISSAN C)</t>
  </si>
  <si>
    <t>PANTALLAS DELANT. (P/MITSUBISCHI L200)</t>
  </si>
  <si>
    <t>FILTROS DE COMBUST. (P/MITSUBISCHI L200)</t>
  </si>
  <si>
    <t>PORTA CARNET UNIDAD</t>
  </si>
  <si>
    <t>PAQUETES SERVILLETAS 500 UNIDAD C/U.</t>
  </si>
  <si>
    <t>MANITAS LIMPIAS 18 ONZ</t>
  </si>
  <si>
    <t>JUEGOS DE BANDAS DEL (P/MITSUB L200)</t>
  </si>
  <si>
    <t>JUEGOS DE BANDAS TRA (P/MITSUBL200)</t>
  </si>
  <si>
    <t>SOBRE TIMB A COLOR TIPO CARTA ( CAJAS)</t>
  </si>
  <si>
    <t>SOBRE TIMB BLANCO Y NEGRO TIPO CARTA ( CAJAS)</t>
  </si>
  <si>
    <t>RESMA DE PAPEL TIMB A COLOR EN HILO</t>
  </si>
  <si>
    <t>TARJETA DESEMBARCO B1 PUERTO SAMANA</t>
  </si>
  <si>
    <t>RECIBO DE COBRO AEROPUERTO CATEY SAMANA</t>
  </si>
  <si>
    <t xml:space="preserve">RECIBOS DE COBROS AERO. PUNTA CANA </t>
  </si>
  <si>
    <t>CONTROL PAGO DE IMPUESTO JIMANI</t>
  </si>
  <si>
    <t>TARJETA DESEMBARCO B1 PTO. SAN PEDRO M.</t>
  </si>
  <si>
    <t>RECIBOS DE COBROS AERO.DEL CIBAO</t>
  </si>
  <si>
    <t>RECIBOS DE COBROS AERO. JOAQ. BALAGUER</t>
  </si>
  <si>
    <t>LABELS PARA CD /DVD UND</t>
  </si>
  <si>
    <t>GUANTES DESECHABLES CAJAS</t>
  </si>
  <si>
    <t xml:space="preserve"> FOLDER 8 1/2 X 13 (UNIDAD)</t>
  </si>
  <si>
    <t xml:space="preserve"> FOLDER 8 1/2 X11 (UNIDAD)</t>
  </si>
  <si>
    <t>LAPICEROS  DIF. COLORES (UNIDAD)</t>
  </si>
  <si>
    <t>LAPIZ DE CARBON (UNIDAD)</t>
  </si>
  <si>
    <t>MASCARILLA DESECHABLES (UNIDAD)</t>
  </si>
  <si>
    <t>SOBRE MANILA 10X15</t>
  </si>
  <si>
    <t>FOLDERS PENDAFLEX 81/2X13</t>
  </si>
  <si>
    <t>PEGAMENTO COQUI</t>
  </si>
  <si>
    <t>ESCOBILLA PARA INODORO</t>
  </si>
  <si>
    <t>FEBRERO 2018</t>
  </si>
  <si>
    <t>RESMA DE PAPEL 8 1/2X11</t>
  </si>
  <si>
    <t>BANDEJA P/ESC. FORMA L.</t>
  </si>
  <si>
    <t>BANDEJA DE METAL TRIPLE</t>
  </si>
  <si>
    <t>BANDEJA PLAST. AHUMADA</t>
  </si>
  <si>
    <t>CINTA PARA CALCULADORA ELECT. 3.5</t>
  </si>
  <si>
    <t>CAJA CLIC TIPO MARIPOSA</t>
  </si>
  <si>
    <t>CAJA DE CLIC GRANDE</t>
  </si>
  <si>
    <t>CAJA DE CLIC PEQUEÑO</t>
  </si>
  <si>
    <t>CAJA DE GANCHO ACCORD MACHO Y HEMBRA</t>
  </si>
  <si>
    <t>CAJA DE GOMITA ANCHA</t>
  </si>
  <si>
    <t>CAJA DE GOMITA FINA</t>
  </si>
  <si>
    <t>CAJA DE GRAPA 3/8</t>
  </si>
  <si>
    <t>CAJA DE GRAPAS 5/8</t>
  </si>
  <si>
    <t>CAJA DE GRAPAS ESTÁNDAR</t>
  </si>
  <si>
    <t>CARATULAS DE CD/DVD</t>
  </si>
  <si>
    <t>CINTA ERC-38 UNITYPE EPSON</t>
  </si>
  <si>
    <t>CINTA STAR UNITYPE SP-200</t>
  </si>
  <si>
    <t>CINTA ADHESIVA ANCHA</t>
  </si>
  <si>
    <t>CINTA ADHESIVA TRANSPARENTE DE 1/2</t>
  </si>
  <si>
    <t>CAJA CINTA ADHESIVA TRANSPARENTE 3/4</t>
  </si>
  <si>
    <t>CAJA DE CLIPS BILLETEROS NO. 3/4</t>
  </si>
  <si>
    <t>CAJA DE CLIPS BILLETEROS NO. 32</t>
  </si>
  <si>
    <t>CAJA DE CLIPS BILLETEROS NO. 25</t>
  </si>
  <si>
    <t>CAJA DE CLIPS BILLETEROS NO. 41</t>
  </si>
  <si>
    <t>CAJA DE CLIPS BILLETEROS NO. 51</t>
  </si>
  <si>
    <t>CORRECTOR LIQUIDO TIPO POTECITO</t>
  </si>
  <si>
    <t>CORRECTOR LIQUIDO TIPO LÁPIZ</t>
  </si>
  <si>
    <t>CUBIERTA PARA ENCUADERNAR DIF. COLORES</t>
  </si>
  <si>
    <t>CUBIERTA PARA ENCUADERNAR  CLEAR.</t>
  </si>
  <si>
    <t>PAQUETES DE CHINCHETAS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</si>
</sst>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164" fontId="0" fillId="0" borderId="0" xfId="1" applyFo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164" fontId="2" fillId="0" borderId="0" xfId="1" applyFont="1" applyFill="1"/>
    <xf numFmtId="0" fontId="4" fillId="0" borderId="0" xfId="0" applyFont="1" applyFill="1"/>
    <xf numFmtId="164" fontId="4" fillId="0" borderId="0" xfId="0" applyNumberFormat="1" applyFont="1" applyFill="1"/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164" fontId="2" fillId="0" borderId="4" xfId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3" fontId="2" fillId="0" borderId="4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164" fontId="5" fillId="0" borderId="0" xfId="0" applyNumberFormat="1" applyFont="1" applyFill="1"/>
    <xf numFmtId="0" fontId="5" fillId="0" borderId="0" xfId="0" applyFont="1"/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164" fontId="6" fillId="0" borderId="4" xfId="1" applyFont="1" applyFill="1" applyBorder="1" applyAlignment="1">
      <alignment horizontal="center" vertical="top" wrapText="1"/>
    </xf>
    <xf numFmtId="164" fontId="6" fillId="0" borderId="0" xfId="1" applyFont="1" applyFill="1"/>
    <xf numFmtId="0" fontId="4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4" fillId="0" borderId="0" xfId="0" applyFont="1" applyBorder="1"/>
    <xf numFmtId="164" fontId="0" fillId="0" borderId="0" xfId="0" applyNumberFormat="1" applyFont="1" applyFill="1"/>
    <xf numFmtId="0" fontId="0" fillId="0" borderId="0" xfId="0" applyFont="1"/>
    <xf numFmtId="0" fontId="7" fillId="0" borderId="3" xfId="0" applyFont="1" applyFill="1" applyBorder="1" applyAlignment="1">
      <alignment horizontal="center" vertical="top" wrapText="1"/>
    </xf>
    <xf numFmtId="164" fontId="6" fillId="0" borderId="3" xfId="1" applyFont="1" applyFill="1" applyBorder="1" applyAlignment="1">
      <alignment horizontal="center" vertical="top" wrapText="1"/>
    </xf>
    <xf numFmtId="164" fontId="3" fillId="0" borderId="0" xfId="1" applyFont="1" applyFill="1"/>
    <xf numFmtId="0" fontId="9" fillId="0" borderId="0" xfId="0" applyFont="1" applyFill="1"/>
    <xf numFmtId="0" fontId="8" fillId="0" borderId="0" xfId="0" applyFont="1"/>
    <xf numFmtId="164" fontId="9" fillId="0" borderId="0" xfId="0" applyNumberFormat="1" applyFont="1" applyFill="1"/>
    <xf numFmtId="0" fontId="3" fillId="0" borderId="1" xfId="0" applyFont="1" applyFill="1" applyBorder="1" applyAlignment="1">
      <alignment horizontal="center" vertical="top" wrapText="1"/>
    </xf>
    <xf numFmtId="165" fontId="6" fillId="0" borderId="3" xfId="1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164" fontId="10" fillId="0" borderId="0" xfId="0" applyNumberFormat="1" applyFont="1" applyFill="1"/>
    <xf numFmtId="0" fontId="10" fillId="0" borderId="0" xfId="0" applyFont="1"/>
    <xf numFmtId="164" fontId="11" fillId="0" borderId="0" xfId="1" applyFont="1" applyFill="1"/>
    <xf numFmtId="164" fontId="12" fillId="0" borderId="0" xfId="0" applyNumberFormat="1" applyFont="1" applyFill="1"/>
    <xf numFmtId="0" fontId="12" fillId="0" borderId="0" xfId="0" applyFont="1"/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165" fontId="6" fillId="0" borderId="4" xfId="1" applyNumberFormat="1" applyFont="1" applyFill="1" applyBorder="1" applyAlignment="1">
      <alignment horizontal="center" vertical="top" wrapText="1"/>
    </xf>
    <xf numFmtId="164" fontId="6" fillId="0" borderId="4" xfId="1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2" fillId="0" borderId="0" xfId="1" applyNumberFormat="1" applyFont="1" applyFill="1"/>
    <xf numFmtId="0" fontId="12" fillId="0" borderId="0" xfId="1" applyNumberFormat="1" applyFont="1"/>
    <xf numFmtId="0" fontId="3" fillId="0" borderId="3" xfId="0" applyFont="1" applyFill="1" applyBorder="1" applyAlignment="1">
      <alignment horizontal="center" vertical="top" wrapText="1"/>
    </xf>
    <xf numFmtId="0" fontId="5" fillId="0" borderId="0" xfId="0" applyFont="1" applyFill="1"/>
    <xf numFmtId="0" fontId="6" fillId="0" borderId="3" xfId="1" applyNumberFormat="1" applyFont="1" applyFill="1" applyBorder="1" applyAlignment="1">
      <alignment horizontal="center" vertical="top" wrapText="1"/>
    </xf>
    <xf numFmtId="3" fontId="6" fillId="0" borderId="3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/>
    <xf numFmtId="4" fontId="6" fillId="0" borderId="3" xfId="0" applyNumberFormat="1" applyFont="1" applyFill="1" applyBorder="1"/>
    <xf numFmtId="0" fontId="6" fillId="0" borderId="3" xfId="0" applyFont="1" applyFill="1" applyBorder="1" applyAlignment="1">
      <alignment horizontal="center"/>
    </xf>
    <xf numFmtId="164" fontId="6" fillId="0" borderId="3" xfId="1" applyFont="1" applyFill="1" applyBorder="1"/>
    <xf numFmtId="164" fontId="6" fillId="0" borderId="8" xfId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3" xfId="1" applyNumberFormat="1" applyFont="1" applyFill="1" applyBorder="1" applyAlignment="1">
      <alignment vertical="top" wrapText="1"/>
    </xf>
    <xf numFmtId="3" fontId="6" fillId="0" borderId="3" xfId="1" applyNumberFormat="1" applyFont="1" applyFill="1" applyBorder="1" applyAlignment="1">
      <alignment horizontal="center" vertical="top" wrapText="1"/>
    </xf>
    <xf numFmtId="0" fontId="6" fillId="0" borderId="3" xfId="1" applyNumberFormat="1" applyFont="1" applyFill="1" applyBorder="1" applyAlignment="1">
      <alignment horizontal="right" vertical="top" wrapText="1"/>
    </xf>
    <xf numFmtId="164" fontId="6" fillId="0" borderId="3" xfId="1" applyFont="1" applyFill="1" applyBorder="1" applyAlignment="1">
      <alignment vertical="top" wrapText="1"/>
    </xf>
    <xf numFmtId="165" fontId="6" fillId="0" borderId="3" xfId="1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164" fontId="7" fillId="0" borderId="9" xfId="1" applyFont="1" applyFill="1" applyBorder="1" applyAlignment="1">
      <alignment horizontal="center" vertical="top" wrapText="1"/>
    </xf>
    <xf numFmtId="164" fontId="2" fillId="0" borderId="0" xfId="1" applyFont="1" applyFill="1" applyBorder="1"/>
    <xf numFmtId="164" fontId="4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left" vertical="top" wrapText="1" indent="3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164" fontId="2" fillId="0" borderId="3" xfId="1" applyFont="1" applyFill="1" applyBorder="1" applyAlignment="1">
      <alignment horizontal="center" vertical="top" wrapText="1"/>
    </xf>
    <xf numFmtId="164" fontId="3" fillId="0" borderId="9" xfId="0" applyNumberFormat="1" applyFont="1" applyFill="1" applyBorder="1"/>
    <xf numFmtId="0" fontId="3" fillId="0" borderId="0" xfId="0" applyFont="1" applyFill="1" applyBorder="1"/>
    <xf numFmtId="164" fontId="3" fillId="0" borderId="9" xfId="1" applyFont="1" applyFill="1" applyBorder="1" applyAlignment="1">
      <alignment horizontal="center"/>
    </xf>
    <xf numFmtId="0" fontId="6" fillId="0" borderId="0" xfId="0" applyFont="1" applyFill="1" applyBorder="1"/>
    <xf numFmtId="164" fontId="7" fillId="0" borderId="9" xfId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opLeftCell="A82" workbookViewId="0">
      <selection activeCell="H11" sqref="H11"/>
    </sheetView>
  </sheetViews>
  <sheetFormatPr baseColWidth="10" defaultRowHeight="15.75" x14ac:dyDescent="0.25"/>
  <cols>
    <col min="1" max="1" width="10.140625" style="2" customWidth="1"/>
    <col min="2" max="2" width="39.7109375" style="2" customWidth="1"/>
    <col min="3" max="3" width="16.28515625" style="2" customWidth="1"/>
    <col min="4" max="4" width="10.28515625" style="2" customWidth="1"/>
    <col min="5" max="5" width="19.85546875" style="2" customWidth="1"/>
    <col min="6" max="6" width="18.85546875" style="7" customWidth="1"/>
    <col min="7" max="7" width="11.42578125" style="8"/>
  </cols>
  <sheetData>
    <row r="1" spans="1:7" x14ac:dyDescent="0.25">
      <c r="A1" s="91" t="s">
        <v>108</v>
      </c>
      <c r="B1" s="91"/>
      <c r="C1" s="91"/>
      <c r="D1" s="91"/>
      <c r="E1" s="91"/>
    </row>
    <row r="2" spans="1:7" x14ac:dyDescent="0.25">
      <c r="A2" s="92" t="s">
        <v>279</v>
      </c>
      <c r="B2" s="92"/>
      <c r="C2" s="92"/>
      <c r="D2" s="92"/>
      <c r="E2" s="92"/>
    </row>
    <row r="3" spans="1:7" x14ac:dyDescent="0.25">
      <c r="A3" s="91" t="s">
        <v>109</v>
      </c>
      <c r="B3" s="91"/>
      <c r="C3" s="91"/>
      <c r="D3" s="91"/>
      <c r="E3" s="91"/>
    </row>
    <row r="4" spans="1:7" ht="16.5" thickBot="1" x14ac:dyDescent="0.3">
      <c r="A4" s="28"/>
      <c r="B4" s="28"/>
      <c r="C4" s="28"/>
      <c r="D4" s="28"/>
      <c r="E4" s="28"/>
    </row>
    <row r="5" spans="1:7" ht="32.25" thickBot="1" x14ac:dyDescent="0.3">
      <c r="A5" s="5"/>
      <c r="B5" s="6" t="s">
        <v>30</v>
      </c>
      <c r="C5" s="6" t="s">
        <v>31</v>
      </c>
      <c r="D5" s="6" t="s">
        <v>32</v>
      </c>
      <c r="E5" s="6" t="s">
        <v>33</v>
      </c>
    </row>
    <row r="6" spans="1:7" s="48" customFormat="1" x14ac:dyDescent="0.25">
      <c r="A6" s="53">
        <v>1</v>
      </c>
      <c r="B6" s="76" t="s">
        <v>280</v>
      </c>
      <c r="C6" s="50">
        <v>241.9</v>
      </c>
      <c r="D6" s="25">
        <v>307</v>
      </c>
      <c r="E6" s="25">
        <f t="shared" ref="E6:E34" si="0">C6*D6</f>
        <v>74263.3</v>
      </c>
      <c r="F6" s="46"/>
      <c r="G6" s="47"/>
    </row>
    <row r="7" spans="1:7" s="33" customFormat="1" x14ac:dyDescent="0.25">
      <c r="A7" s="34">
        <f>+A6+1</f>
        <v>2</v>
      </c>
      <c r="B7" s="75" t="s">
        <v>281</v>
      </c>
      <c r="C7" s="24">
        <v>348.1</v>
      </c>
      <c r="D7" s="41">
        <v>30</v>
      </c>
      <c r="E7" s="35">
        <f t="shared" si="0"/>
        <v>10443</v>
      </c>
      <c r="F7" s="46"/>
      <c r="G7" s="32"/>
    </row>
    <row r="8" spans="1:7" s="33" customFormat="1" x14ac:dyDescent="0.25">
      <c r="A8" s="34">
        <f t="shared" ref="A8:A71" si="1">+A7+1</f>
        <v>3</v>
      </c>
      <c r="B8" s="75" t="s">
        <v>282</v>
      </c>
      <c r="C8" s="24">
        <v>666.7</v>
      </c>
      <c r="D8" s="41">
        <v>59</v>
      </c>
      <c r="E8" s="35">
        <f t="shared" si="0"/>
        <v>39335.300000000003</v>
      </c>
      <c r="F8" s="46"/>
      <c r="G8" s="32"/>
    </row>
    <row r="9" spans="1:7" s="33" customFormat="1" x14ac:dyDescent="0.25">
      <c r="A9" s="34">
        <f t="shared" si="1"/>
        <v>4</v>
      </c>
      <c r="B9" s="75" t="s">
        <v>283</v>
      </c>
      <c r="C9" s="24">
        <v>536.9</v>
      </c>
      <c r="D9" s="41">
        <v>46</v>
      </c>
      <c r="E9" s="35">
        <f t="shared" si="0"/>
        <v>24697.399999999998</v>
      </c>
      <c r="F9" s="46"/>
      <c r="G9" s="32"/>
    </row>
    <row r="10" spans="1:7" s="33" customFormat="1" x14ac:dyDescent="0.25">
      <c r="A10" s="34">
        <f t="shared" si="1"/>
        <v>5</v>
      </c>
      <c r="B10" s="75" t="s">
        <v>284</v>
      </c>
      <c r="C10" s="58">
        <v>59</v>
      </c>
      <c r="D10" s="41">
        <v>28</v>
      </c>
      <c r="E10" s="35">
        <f t="shared" si="0"/>
        <v>1652</v>
      </c>
      <c r="F10" s="46"/>
      <c r="G10" s="32"/>
    </row>
    <row r="11" spans="1:7" s="33" customFormat="1" x14ac:dyDescent="0.25">
      <c r="A11" s="34">
        <f t="shared" si="1"/>
        <v>6</v>
      </c>
      <c r="B11" s="75" t="s">
        <v>285</v>
      </c>
      <c r="C11" s="24">
        <v>1.91</v>
      </c>
      <c r="D11" s="41">
        <v>66</v>
      </c>
      <c r="E11" s="35">
        <f t="shared" si="0"/>
        <v>126.05999999999999</v>
      </c>
      <c r="F11" s="46"/>
      <c r="G11" s="32"/>
    </row>
    <row r="12" spans="1:7" s="33" customFormat="1" x14ac:dyDescent="0.25">
      <c r="A12" s="34">
        <f t="shared" si="1"/>
        <v>7</v>
      </c>
      <c r="B12" s="75" t="s">
        <v>286</v>
      </c>
      <c r="C12" s="24">
        <v>49.56</v>
      </c>
      <c r="D12" s="41">
        <v>276</v>
      </c>
      <c r="E12" s="35">
        <f t="shared" si="0"/>
        <v>13678.560000000001</v>
      </c>
      <c r="F12" s="46"/>
      <c r="G12" s="32"/>
    </row>
    <row r="13" spans="1:7" s="33" customFormat="1" x14ac:dyDescent="0.25">
      <c r="A13" s="34">
        <f t="shared" si="1"/>
        <v>8</v>
      </c>
      <c r="B13" s="75" t="s">
        <v>287</v>
      </c>
      <c r="C13" s="24">
        <v>17.7</v>
      </c>
      <c r="D13" s="41">
        <v>104</v>
      </c>
      <c r="E13" s="35">
        <f t="shared" si="0"/>
        <v>1840.8</v>
      </c>
      <c r="F13" s="46"/>
      <c r="G13" s="32"/>
    </row>
    <row r="14" spans="1:7" s="33" customFormat="1" ht="31.5" x14ac:dyDescent="0.25">
      <c r="A14" s="34">
        <f t="shared" si="1"/>
        <v>9</v>
      </c>
      <c r="B14" s="75" t="s">
        <v>288</v>
      </c>
      <c r="C14" s="24">
        <v>105.02</v>
      </c>
      <c r="D14" s="41">
        <v>274</v>
      </c>
      <c r="E14" s="35">
        <f t="shared" si="0"/>
        <v>28775.48</v>
      </c>
      <c r="F14" s="46"/>
      <c r="G14" s="32"/>
    </row>
    <row r="15" spans="1:7" s="33" customFormat="1" x14ac:dyDescent="0.25">
      <c r="A15" s="34">
        <f t="shared" si="1"/>
        <v>10</v>
      </c>
      <c r="B15" s="75" t="s">
        <v>289</v>
      </c>
      <c r="C15" s="24">
        <v>41.3</v>
      </c>
      <c r="D15" s="41">
        <v>247</v>
      </c>
      <c r="E15" s="35">
        <f t="shared" si="0"/>
        <v>10201.099999999999</v>
      </c>
      <c r="F15" s="46"/>
      <c r="G15" s="32"/>
    </row>
    <row r="16" spans="1:7" s="33" customFormat="1" x14ac:dyDescent="0.25">
      <c r="A16" s="34">
        <f t="shared" si="1"/>
        <v>11</v>
      </c>
      <c r="B16" s="75" t="s">
        <v>290</v>
      </c>
      <c r="C16" s="24">
        <v>29.5</v>
      </c>
      <c r="D16" s="41">
        <v>157</v>
      </c>
      <c r="E16" s="35">
        <f t="shared" si="0"/>
        <v>4631.5</v>
      </c>
      <c r="F16" s="46"/>
      <c r="G16" s="32"/>
    </row>
    <row r="17" spans="1:7" s="33" customFormat="1" x14ac:dyDescent="0.25">
      <c r="A17" s="34">
        <f t="shared" si="1"/>
        <v>12</v>
      </c>
      <c r="B17" s="75" t="s">
        <v>291</v>
      </c>
      <c r="C17" s="24">
        <v>41.3</v>
      </c>
      <c r="D17" s="41">
        <v>8</v>
      </c>
      <c r="E17" s="35">
        <f t="shared" si="0"/>
        <v>330.4</v>
      </c>
      <c r="F17" s="46"/>
      <c r="G17" s="32"/>
    </row>
    <row r="18" spans="1:7" s="33" customFormat="1" x14ac:dyDescent="0.25">
      <c r="A18" s="34">
        <f t="shared" si="1"/>
        <v>13</v>
      </c>
      <c r="B18" s="75" t="s">
        <v>292</v>
      </c>
      <c r="C18" s="24">
        <v>151</v>
      </c>
      <c r="D18" s="41">
        <v>102</v>
      </c>
      <c r="E18" s="35">
        <f t="shared" si="0"/>
        <v>15402</v>
      </c>
      <c r="F18" s="46"/>
      <c r="G18" s="32"/>
    </row>
    <row r="19" spans="1:7" s="33" customFormat="1" x14ac:dyDescent="0.25">
      <c r="A19" s="34">
        <f t="shared" si="1"/>
        <v>14</v>
      </c>
      <c r="B19" s="75" t="s">
        <v>293</v>
      </c>
      <c r="C19" s="24">
        <v>70.8</v>
      </c>
      <c r="D19" s="41">
        <v>386</v>
      </c>
      <c r="E19" s="35">
        <f t="shared" si="0"/>
        <v>27328.799999999999</v>
      </c>
      <c r="F19" s="46"/>
      <c r="G19" s="32"/>
    </row>
    <row r="20" spans="1:7" s="33" customFormat="1" x14ac:dyDescent="0.25">
      <c r="A20" s="34">
        <f t="shared" si="1"/>
        <v>15</v>
      </c>
      <c r="B20" s="75" t="s">
        <v>294</v>
      </c>
      <c r="C20" s="24">
        <v>17.7</v>
      </c>
      <c r="D20" s="41">
        <v>605</v>
      </c>
      <c r="E20" s="35">
        <f t="shared" si="0"/>
        <v>10708.5</v>
      </c>
      <c r="F20" s="46"/>
      <c r="G20" s="32"/>
    </row>
    <row r="21" spans="1:7" s="33" customFormat="1" x14ac:dyDescent="0.25">
      <c r="A21" s="34">
        <f t="shared" si="1"/>
        <v>16</v>
      </c>
      <c r="B21" s="75" t="s">
        <v>0</v>
      </c>
      <c r="C21" s="24">
        <v>11.8</v>
      </c>
      <c r="D21" s="41">
        <v>1174</v>
      </c>
      <c r="E21" s="35">
        <f t="shared" si="0"/>
        <v>13853.2</v>
      </c>
      <c r="F21" s="46"/>
      <c r="G21" s="32"/>
    </row>
    <row r="22" spans="1:7" s="33" customFormat="1" x14ac:dyDescent="0.25">
      <c r="A22" s="34">
        <f t="shared" si="1"/>
        <v>17</v>
      </c>
      <c r="B22" s="75" t="s">
        <v>295</v>
      </c>
      <c r="C22" s="24">
        <v>53.1</v>
      </c>
      <c r="D22" s="41">
        <v>138</v>
      </c>
      <c r="E22" s="35">
        <f t="shared" si="0"/>
        <v>7327.8</v>
      </c>
      <c r="F22" s="46"/>
      <c r="G22" s="32"/>
    </row>
    <row r="23" spans="1:7" s="33" customFormat="1" x14ac:dyDescent="0.25">
      <c r="A23" s="34">
        <f t="shared" si="1"/>
        <v>18</v>
      </c>
      <c r="B23" s="75" t="s">
        <v>156</v>
      </c>
      <c r="C23" s="24">
        <v>348.1</v>
      </c>
      <c r="D23" s="41">
        <v>48</v>
      </c>
      <c r="E23" s="35">
        <f t="shared" si="0"/>
        <v>16708.800000000003</v>
      </c>
      <c r="F23" s="46"/>
      <c r="G23" s="32"/>
    </row>
    <row r="24" spans="1:7" s="33" customFormat="1" x14ac:dyDescent="0.25">
      <c r="A24" s="34">
        <f t="shared" si="1"/>
        <v>19</v>
      </c>
      <c r="B24" s="75" t="s">
        <v>296</v>
      </c>
      <c r="C24" s="24">
        <v>44.99</v>
      </c>
      <c r="D24" s="41">
        <v>135</v>
      </c>
      <c r="E24" s="35">
        <f t="shared" si="0"/>
        <v>6073.6500000000005</v>
      </c>
      <c r="F24" s="46"/>
      <c r="G24" s="32"/>
    </row>
    <row r="25" spans="1:7" s="33" customFormat="1" x14ac:dyDescent="0.25">
      <c r="A25" s="34">
        <f t="shared" si="1"/>
        <v>20</v>
      </c>
      <c r="B25" s="75" t="s">
        <v>297</v>
      </c>
      <c r="C25" s="24">
        <v>59</v>
      </c>
      <c r="D25" s="41">
        <v>2</v>
      </c>
      <c r="E25" s="35">
        <f t="shared" si="0"/>
        <v>118</v>
      </c>
      <c r="F25" s="46"/>
      <c r="G25" s="32"/>
    </row>
    <row r="26" spans="1:7" s="33" customFormat="1" x14ac:dyDescent="0.25">
      <c r="A26" s="34">
        <f t="shared" si="1"/>
        <v>21</v>
      </c>
      <c r="B26" s="75" t="s">
        <v>298</v>
      </c>
      <c r="C26" s="24">
        <v>95</v>
      </c>
      <c r="D26" s="41">
        <v>38</v>
      </c>
      <c r="E26" s="35">
        <f t="shared" si="0"/>
        <v>3610</v>
      </c>
      <c r="F26" s="46"/>
      <c r="G26" s="32"/>
    </row>
    <row r="27" spans="1:7" s="33" customFormat="1" ht="31.5" x14ac:dyDescent="0.25">
      <c r="A27" s="34">
        <f t="shared" si="1"/>
        <v>22</v>
      </c>
      <c r="B27" s="75" t="s">
        <v>299</v>
      </c>
      <c r="C27" s="24">
        <v>51.18</v>
      </c>
      <c r="D27" s="41">
        <v>9</v>
      </c>
      <c r="E27" s="35">
        <f t="shared" si="0"/>
        <v>460.62</v>
      </c>
      <c r="F27" s="46"/>
      <c r="G27" s="32"/>
    </row>
    <row r="28" spans="1:7" s="33" customFormat="1" x14ac:dyDescent="0.25">
      <c r="A28" s="34">
        <f t="shared" si="1"/>
        <v>23</v>
      </c>
      <c r="B28" s="75" t="s">
        <v>300</v>
      </c>
      <c r="C28" s="24">
        <v>59</v>
      </c>
      <c r="D28" s="41">
        <v>13</v>
      </c>
      <c r="E28" s="35">
        <f t="shared" si="0"/>
        <v>767</v>
      </c>
      <c r="F28" s="46"/>
      <c r="G28" s="32"/>
    </row>
    <row r="29" spans="1:7" s="33" customFormat="1" x14ac:dyDescent="0.25">
      <c r="A29" s="34">
        <f t="shared" si="1"/>
        <v>24</v>
      </c>
      <c r="B29" s="75" t="s">
        <v>301</v>
      </c>
      <c r="C29" s="24">
        <v>53.1</v>
      </c>
      <c r="D29" s="41">
        <v>118</v>
      </c>
      <c r="E29" s="35">
        <f t="shared" si="0"/>
        <v>6265.8</v>
      </c>
      <c r="F29" s="46"/>
      <c r="G29" s="32"/>
    </row>
    <row r="30" spans="1:7" s="33" customFormat="1" x14ac:dyDescent="0.25">
      <c r="A30" s="34">
        <f t="shared" si="1"/>
        <v>25</v>
      </c>
      <c r="B30" s="75" t="s">
        <v>302</v>
      </c>
      <c r="C30" s="24">
        <v>80.239999999999995</v>
      </c>
      <c r="D30" s="41">
        <v>17</v>
      </c>
      <c r="E30" s="35">
        <f t="shared" si="0"/>
        <v>1364.08</v>
      </c>
      <c r="F30" s="46"/>
      <c r="G30" s="32"/>
    </row>
    <row r="31" spans="1:7" s="33" customFormat="1" x14ac:dyDescent="0.25">
      <c r="A31" s="34">
        <f t="shared" si="1"/>
        <v>26</v>
      </c>
      <c r="B31" s="75" t="s">
        <v>303</v>
      </c>
      <c r="C31" s="24">
        <v>112.1</v>
      </c>
      <c r="D31" s="41">
        <v>239</v>
      </c>
      <c r="E31" s="35">
        <f t="shared" si="0"/>
        <v>26791.899999999998</v>
      </c>
      <c r="F31" s="46"/>
      <c r="G31" s="32"/>
    </row>
    <row r="32" spans="1:7" s="33" customFormat="1" x14ac:dyDescent="0.25">
      <c r="A32" s="34">
        <f t="shared" si="1"/>
        <v>27</v>
      </c>
      <c r="B32" s="75" t="s">
        <v>304</v>
      </c>
      <c r="C32" s="24">
        <v>153.4</v>
      </c>
      <c r="D32" s="41">
        <v>154</v>
      </c>
      <c r="E32" s="35">
        <f t="shared" si="0"/>
        <v>23623.600000000002</v>
      </c>
      <c r="F32" s="46"/>
      <c r="G32" s="32"/>
    </row>
    <row r="33" spans="1:7" s="33" customFormat="1" x14ac:dyDescent="0.25">
      <c r="A33" s="34">
        <f t="shared" si="1"/>
        <v>28</v>
      </c>
      <c r="B33" s="75" t="s">
        <v>305</v>
      </c>
      <c r="C33" s="24">
        <v>37.36</v>
      </c>
      <c r="D33" s="41">
        <v>183</v>
      </c>
      <c r="E33" s="35">
        <f t="shared" si="0"/>
        <v>6836.88</v>
      </c>
      <c r="F33" s="46"/>
      <c r="G33" s="32"/>
    </row>
    <row r="34" spans="1:7" s="33" customFormat="1" x14ac:dyDescent="0.25">
      <c r="A34" s="34">
        <f t="shared" si="1"/>
        <v>29</v>
      </c>
      <c r="B34" s="75" t="s">
        <v>306</v>
      </c>
      <c r="C34" s="24">
        <v>22.42</v>
      </c>
      <c r="D34" s="41">
        <v>12</v>
      </c>
      <c r="E34" s="35">
        <f t="shared" si="0"/>
        <v>269.04000000000002</v>
      </c>
      <c r="F34" s="46"/>
      <c r="G34" s="32"/>
    </row>
    <row r="35" spans="1:7" s="33" customFormat="1" ht="18" customHeight="1" x14ac:dyDescent="0.25">
      <c r="A35" s="34">
        <f t="shared" si="1"/>
        <v>30</v>
      </c>
      <c r="B35" s="75" t="s">
        <v>307</v>
      </c>
      <c r="C35" s="24">
        <v>4.13</v>
      </c>
      <c r="D35" s="41">
        <v>10173</v>
      </c>
      <c r="E35" s="35">
        <f t="shared" ref="E35:E56" si="2">C35*D35</f>
        <v>42014.49</v>
      </c>
      <c r="F35" s="46"/>
      <c r="G35" s="32"/>
    </row>
    <row r="36" spans="1:7" s="48" customFormat="1" ht="18" customHeight="1" x14ac:dyDescent="0.25">
      <c r="A36" s="34">
        <f t="shared" si="1"/>
        <v>31</v>
      </c>
      <c r="B36" s="75" t="s">
        <v>308</v>
      </c>
      <c r="C36" s="24">
        <v>3.54</v>
      </c>
      <c r="D36" s="41">
        <v>5000</v>
      </c>
      <c r="E36" s="35">
        <f t="shared" si="2"/>
        <v>17700</v>
      </c>
      <c r="F36" s="46"/>
      <c r="G36" s="47"/>
    </row>
    <row r="37" spans="1:7" s="48" customFormat="1" x14ac:dyDescent="0.25">
      <c r="A37" s="34">
        <f t="shared" si="1"/>
        <v>32</v>
      </c>
      <c r="B37" s="75" t="s">
        <v>1</v>
      </c>
      <c r="C37" s="24">
        <v>424.8</v>
      </c>
      <c r="D37" s="41">
        <v>95</v>
      </c>
      <c r="E37" s="35">
        <f t="shared" si="2"/>
        <v>40356</v>
      </c>
      <c r="F37" s="46"/>
      <c r="G37" s="47"/>
    </row>
    <row r="38" spans="1:7" s="33" customFormat="1" x14ac:dyDescent="0.25">
      <c r="A38" s="34">
        <f t="shared" si="1"/>
        <v>33</v>
      </c>
      <c r="B38" s="75" t="s">
        <v>2</v>
      </c>
      <c r="C38" s="24">
        <v>318.60000000000002</v>
      </c>
      <c r="D38" s="41">
        <v>54</v>
      </c>
      <c r="E38" s="35">
        <f t="shared" si="2"/>
        <v>17204.400000000001</v>
      </c>
      <c r="F38" s="46"/>
      <c r="G38" s="32"/>
    </row>
    <row r="39" spans="1:7" s="48" customFormat="1" x14ac:dyDescent="0.25">
      <c r="A39" s="34">
        <f t="shared" si="1"/>
        <v>34</v>
      </c>
      <c r="B39" s="75" t="s">
        <v>3</v>
      </c>
      <c r="C39" s="24">
        <v>483.8</v>
      </c>
      <c r="D39" s="41">
        <v>62</v>
      </c>
      <c r="E39" s="35">
        <f t="shared" si="2"/>
        <v>29995.600000000002</v>
      </c>
      <c r="F39" s="46"/>
      <c r="G39" s="47"/>
    </row>
    <row r="40" spans="1:7" s="33" customFormat="1" x14ac:dyDescent="0.25">
      <c r="A40" s="34">
        <f t="shared" si="1"/>
        <v>35</v>
      </c>
      <c r="B40" s="75" t="s">
        <v>4</v>
      </c>
      <c r="C40" s="24">
        <v>16.52</v>
      </c>
      <c r="D40" s="41">
        <v>451</v>
      </c>
      <c r="E40" s="35">
        <f t="shared" si="2"/>
        <v>7450.5199999999995</v>
      </c>
      <c r="F40" s="46"/>
      <c r="G40" s="32"/>
    </row>
    <row r="41" spans="1:7" s="48" customFormat="1" x14ac:dyDescent="0.25">
      <c r="A41" s="34">
        <f t="shared" si="1"/>
        <v>36</v>
      </c>
      <c r="B41" s="75" t="s">
        <v>5</v>
      </c>
      <c r="C41" s="24">
        <v>57.44</v>
      </c>
      <c r="D41" s="41">
        <v>3</v>
      </c>
      <c r="E41" s="35">
        <f t="shared" si="2"/>
        <v>172.32</v>
      </c>
      <c r="F41" s="46"/>
      <c r="G41" s="47"/>
    </row>
    <row r="42" spans="1:7" s="33" customFormat="1" x14ac:dyDescent="0.25">
      <c r="A42" s="34">
        <f t="shared" si="1"/>
        <v>37</v>
      </c>
      <c r="B42" s="75" t="s">
        <v>6</v>
      </c>
      <c r="C42" s="24">
        <v>25.65</v>
      </c>
      <c r="D42" s="41">
        <v>72</v>
      </c>
      <c r="E42" s="35">
        <f t="shared" si="2"/>
        <v>1846.8</v>
      </c>
      <c r="F42" s="46"/>
      <c r="G42" s="32"/>
    </row>
    <row r="43" spans="1:7" s="33" customFormat="1" x14ac:dyDescent="0.25">
      <c r="A43" s="34">
        <f t="shared" si="1"/>
        <v>38</v>
      </c>
      <c r="B43" s="75" t="s">
        <v>7</v>
      </c>
      <c r="C43" s="24">
        <v>0.18</v>
      </c>
      <c r="D43" s="41">
        <v>1489</v>
      </c>
      <c r="E43" s="35">
        <f t="shared" si="2"/>
        <v>268.02</v>
      </c>
      <c r="F43" s="46"/>
      <c r="G43" s="32"/>
    </row>
    <row r="44" spans="1:7" s="33" customFormat="1" x14ac:dyDescent="0.25">
      <c r="A44" s="34">
        <f t="shared" si="1"/>
        <v>39</v>
      </c>
      <c r="B44" s="75" t="s">
        <v>8</v>
      </c>
      <c r="C44" s="24">
        <v>4.2</v>
      </c>
      <c r="D44" s="41">
        <v>75</v>
      </c>
      <c r="E44" s="35">
        <f t="shared" si="2"/>
        <v>315</v>
      </c>
      <c r="F44" s="46"/>
      <c r="G44" s="32"/>
    </row>
    <row r="45" spans="1:7" s="33" customFormat="1" x14ac:dyDescent="0.25">
      <c r="A45" s="34">
        <f t="shared" si="1"/>
        <v>40</v>
      </c>
      <c r="B45" s="75" t="s">
        <v>9</v>
      </c>
      <c r="C45" s="24">
        <v>2.79</v>
      </c>
      <c r="D45" s="41">
        <v>108</v>
      </c>
      <c r="E45" s="35">
        <f t="shared" si="2"/>
        <v>301.32</v>
      </c>
      <c r="F45" s="46"/>
      <c r="G45" s="32"/>
    </row>
    <row r="46" spans="1:7" s="33" customFormat="1" x14ac:dyDescent="0.25">
      <c r="A46" s="34">
        <f t="shared" si="1"/>
        <v>41</v>
      </c>
      <c r="B46" s="75" t="s">
        <v>10</v>
      </c>
      <c r="C46" s="24">
        <v>2.31</v>
      </c>
      <c r="D46" s="41">
        <v>75</v>
      </c>
      <c r="E46" s="35">
        <f t="shared" si="2"/>
        <v>173.25</v>
      </c>
      <c r="F46" s="46"/>
      <c r="G46" s="32"/>
    </row>
    <row r="47" spans="1:7" s="22" customFormat="1" x14ac:dyDescent="0.25">
      <c r="A47" s="34">
        <f t="shared" si="1"/>
        <v>42</v>
      </c>
      <c r="B47" s="75" t="s">
        <v>188</v>
      </c>
      <c r="C47" s="24">
        <v>224.2</v>
      </c>
      <c r="D47" s="41">
        <v>75</v>
      </c>
      <c r="E47" s="35">
        <f t="shared" si="2"/>
        <v>16815</v>
      </c>
      <c r="F47" s="46"/>
      <c r="G47" s="21"/>
    </row>
    <row r="48" spans="1:7" s="33" customFormat="1" x14ac:dyDescent="0.25">
      <c r="A48" s="34">
        <f t="shared" si="1"/>
        <v>43</v>
      </c>
      <c r="B48" s="75" t="s">
        <v>157</v>
      </c>
      <c r="C48" s="59">
        <v>1534</v>
      </c>
      <c r="D48" s="41">
        <v>9</v>
      </c>
      <c r="E48" s="35">
        <f t="shared" si="2"/>
        <v>13806</v>
      </c>
      <c r="F48" s="46"/>
      <c r="G48" s="32"/>
    </row>
    <row r="49" spans="1:8" s="33" customFormat="1" x14ac:dyDescent="0.25">
      <c r="A49" s="34">
        <f t="shared" si="1"/>
        <v>44</v>
      </c>
      <c r="B49" s="75" t="s">
        <v>276</v>
      </c>
      <c r="C49" s="59">
        <v>1249.5999999999999</v>
      </c>
      <c r="D49" s="41">
        <v>3</v>
      </c>
      <c r="E49" s="35">
        <f t="shared" si="2"/>
        <v>3748.7999999999997</v>
      </c>
      <c r="F49" s="46"/>
      <c r="G49" s="32"/>
    </row>
    <row r="50" spans="1:8" s="33" customFormat="1" x14ac:dyDescent="0.25">
      <c r="A50" s="34">
        <f t="shared" si="1"/>
        <v>45</v>
      </c>
      <c r="B50" s="75" t="s">
        <v>178</v>
      </c>
      <c r="C50" s="24">
        <v>25.56</v>
      </c>
      <c r="D50" s="41">
        <v>7662</v>
      </c>
      <c r="E50" s="35">
        <f t="shared" si="2"/>
        <v>195840.72</v>
      </c>
      <c r="F50" s="46"/>
      <c r="G50" s="32"/>
    </row>
    <row r="51" spans="1:8" s="33" customFormat="1" x14ac:dyDescent="0.25">
      <c r="A51" s="34">
        <f t="shared" si="1"/>
        <v>46</v>
      </c>
      <c r="B51" s="75" t="s">
        <v>270</v>
      </c>
      <c r="C51" s="24">
        <v>4.72</v>
      </c>
      <c r="D51" s="41">
        <v>18270</v>
      </c>
      <c r="E51" s="35">
        <f t="shared" si="2"/>
        <v>86234.4</v>
      </c>
      <c r="F51" s="46"/>
      <c r="G51" s="32"/>
    </row>
    <row r="52" spans="1:8" s="33" customFormat="1" x14ac:dyDescent="0.25">
      <c r="A52" s="34">
        <f t="shared" si="1"/>
        <v>47</v>
      </c>
      <c r="B52" s="75" t="s">
        <v>271</v>
      </c>
      <c r="C52" s="24">
        <v>4.54</v>
      </c>
      <c r="D52" s="41">
        <v>11950</v>
      </c>
      <c r="E52" s="35">
        <f t="shared" si="2"/>
        <v>54253</v>
      </c>
      <c r="F52" s="46"/>
      <c r="G52" s="32"/>
    </row>
    <row r="53" spans="1:8" s="33" customFormat="1" ht="17.25" customHeight="1" x14ac:dyDescent="0.25">
      <c r="A53" s="34">
        <f t="shared" si="1"/>
        <v>48</v>
      </c>
      <c r="B53" s="75" t="s">
        <v>169</v>
      </c>
      <c r="C53" s="24">
        <v>56.64</v>
      </c>
      <c r="D53" s="41">
        <v>278</v>
      </c>
      <c r="E53" s="35">
        <f t="shared" si="2"/>
        <v>15745.92</v>
      </c>
      <c r="F53" s="46"/>
      <c r="G53" s="32"/>
    </row>
    <row r="54" spans="1:8" s="33" customFormat="1" x14ac:dyDescent="0.25">
      <c r="A54" s="34">
        <f t="shared" si="1"/>
        <v>49</v>
      </c>
      <c r="B54" s="75" t="s">
        <v>11</v>
      </c>
      <c r="C54" s="24">
        <v>3.59</v>
      </c>
      <c r="D54" s="41">
        <v>16</v>
      </c>
      <c r="E54" s="35">
        <f t="shared" si="2"/>
        <v>57.44</v>
      </c>
      <c r="F54" s="46"/>
      <c r="G54" s="32"/>
    </row>
    <row r="55" spans="1:8" s="33" customFormat="1" x14ac:dyDescent="0.25">
      <c r="A55" s="34">
        <f t="shared" si="1"/>
        <v>50</v>
      </c>
      <c r="B55" s="75" t="s">
        <v>135</v>
      </c>
      <c r="C55" s="24">
        <v>389.4</v>
      </c>
      <c r="D55" s="41">
        <v>16</v>
      </c>
      <c r="E55" s="35">
        <f t="shared" si="2"/>
        <v>6230.4</v>
      </c>
      <c r="F55" s="46"/>
      <c r="G55" s="32"/>
    </row>
    <row r="56" spans="1:8" s="22" customFormat="1" x14ac:dyDescent="0.25">
      <c r="A56" s="34">
        <f t="shared" si="1"/>
        <v>51</v>
      </c>
      <c r="B56" s="75" t="s">
        <v>12</v>
      </c>
      <c r="C56" s="24">
        <v>650</v>
      </c>
      <c r="D56" s="41">
        <v>52</v>
      </c>
      <c r="E56" s="35">
        <f t="shared" si="2"/>
        <v>33800</v>
      </c>
      <c r="F56" s="46"/>
      <c r="G56" s="21"/>
    </row>
    <row r="57" spans="1:8" s="33" customFormat="1" x14ac:dyDescent="0.25">
      <c r="A57" s="34">
        <f t="shared" si="1"/>
        <v>52</v>
      </c>
      <c r="B57" s="75" t="s">
        <v>268</v>
      </c>
      <c r="C57" s="24">
        <v>6.49</v>
      </c>
      <c r="D57" s="41">
        <v>300</v>
      </c>
      <c r="E57" s="35">
        <f t="shared" ref="E57:E82" si="3">C57*D57</f>
        <v>1947</v>
      </c>
      <c r="F57" s="46"/>
      <c r="G57" s="32"/>
    </row>
    <row r="58" spans="1:8" s="33" customFormat="1" x14ac:dyDescent="0.25">
      <c r="A58" s="34">
        <f t="shared" si="1"/>
        <v>53</v>
      </c>
      <c r="B58" s="75" t="s">
        <v>272</v>
      </c>
      <c r="C58" s="24">
        <v>16.7</v>
      </c>
      <c r="D58" s="41">
        <v>1002</v>
      </c>
      <c r="E58" s="35">
        <f t="shared" si="3"/>
        <v>16733.399999999998</v>
      </c>
      <c r="F58" s="46"/>
      <c r="G58" s="32"/>
    </row>
    <row r="59" spans="1:8" s="33" customFormat="1" x14ac:dyDescent="0.25">
      <c r="A59" s="34">
        <f t="shared" si="1"/>
        <v>54</v>
      </c>
      <c r="B59" s="75" t="s">
        <v>273</v>
      </c>
      <c r="C59" s="24">
        <v>5.8</v>
      </c>
      <c r="D59" s="41">
        <v>393</v>
      </c>
      <c r="E59" s="35">
        <f t="shared" si="3"/>
        <v>2279.4</v>
      </c>
      <c r="F59" s="46"/>
      <c r="G59" s="32"/>
      <c r="H59" s="33" t="s">
        <v>148</v>
      </c>
    </row>
    <row r="60" spans="1:8" s="33" customFormat="1" x14ac:dyDescent="0.25">
      <c r="A60" s="34">
        <f t="shared" si="1"/>
        <v>55</v>
      </c>
      <c r="B60" s="75" t="s">
        <v>13</v>
      </c>
      <c r="C60" s="24">
        <v>53.1</v>
      </c>
      <c r="D60" s="41">
        <v>744</v>
      </c>
      <c r="E60" s="35">
        <f t="shared" si="3"/>
        <v>39506.400000000001</v>
      </c>
      <c r="F60" s="46"/>
      <c r="G60" s="32"/>
    </row>
    <row r="61" spans="1:8" s="33" customFormat="1" x14ac:dyDescent="0.25">
      <c r="A61" s="34">
        <f t="shared" si="1"/>
        <v>56</v>
      </c>
      <c r="B61" s="75" t="s">
        <v>14</v>
      </c>
      <c r="C61" s="24">
        <v>23.6</v>
      </c>
      <c r="D61" s="41">
        <v>1542</v>
      </c>
      <c r="E61" s="35">
        <f t="shared" si="3"/>
        <v>36391.200000000004</v>
      </c>
      <c r="F61" s="46"/>
      <c r="G61" s="32"/>
    </row>
    <row r="62" spans="1:8" s="33" customFormat="1" x14ac:dyDescent="0.25">
      <c r="A62" s="34">
        <f t="shared" si="1"/>
        <v>57</v>
      </c>
      <c r="B62" s="75" t="s">
        <v>15</v>
      </c>
      <c r="C62" s="24">
        <v>129.80000000000001</v>
      </c>
      <c r="D62" s="41">
        <v>283</v>
      </c>
      <c r="E62" s="35">
        <f t="shared" si="3"/>
        <v>36733.4</v>
      </c>
      <c r="F62" s="46"/>
      <c r="G62" s="32"/>
    </row>
    <row r="63" spans="1:8" s="33" customFormat="1" x14ac:dyDescent="0.25">
      <c r="A63" s="34">
        <f t="shared" si="1"/>
        <v>58</v>
      </c>
      <c r="B63" s="75" t="s">
        <v>16</v>
      </c>
      <c r="C63" s="24">
        <v>206.5</v>
      </c>
      <c r="D63" s="41">
        <v>109</v>
      </c>
      <c r="E63" s="35">
        <f t="shared" si="3"/>
        <v>22508.5</v>
      </c>
      <c r="F63" s="46"/>
      <c r="G63" s="32"/>
    </row>
    <row r="64" spans="1:8" s="33" customFormat="1" ht="15.75" customHeight="1" x14ac:dyDescent="0.25">
      <c r="A64" s="34">
        <f t="shared" si="1"/>
        <v>59</v>
      </c>
      <c r="B64" s="75" t="s">
        <v>119</v>
      </c>
      <c r="C64" s="24">
        <v>40.31</v>
      </c>
      <c r="D64" s="41">
        <v>659</v>
      </c>
      <c r="E64" s="35">
        <f t="shared" si="3"/>
        <v>26564.29</v>
      </c>
      <c r="F64" s="46"/>
      <c r="G64" s="32"/>
    </row>
    <row r="65" spans="1:7" s="22" customFormat="1" ht="14.25" customHeight="1" x14ac:dyDescent="0.25">
      <c r="A65" s="34">
        <f t="shared" si="1"/>
        <v>60</v>
      </c>
      <c r="B65" s="75" t="s">
        <v>120</v>
      </c>
      <c r="C65" s="24">
        <v>33.5</v>
      </c>
      <c r="D65" s="41">
        <v>62</v>
      </c>
      <c r="E65" s="35">
        <f t="shared" si="3"/>
        <v>2077</v>
      </c>
      <c r="F65" s="46"/>
      <c r="G65" s="21"/>
    </row>
    <row r="66" spans="1:7" s="33" customFormat="1" x14ac:dyDescent="0.25">
      <c r="A66" s="34">
        <f t="shared" si="1"/>
        <v>61</v>
      </c>
      <c r="B66" s="75" t="s">
        <v>309</v>
      </c>
      <c r="C66" s="24">
        <v>22.98</v>
      </c>
      <c r="D66" s="41">
        <v>27</v>
      </c>
      <c r="E66" s="35">
        <f>C66*D66</f>
        <v>620.46</v>
      </c>
      <c r="F66" s="46"/>
      <c r="G66" s="32"/>
    </row>
    <row r="67" spans="1:7" s="33" customFormat="1" x14ac:dyDescent="0.25">
      <c r="A67" s="34">
        <f t="shared" si="1"/>
        <v>62</v>
      </c>
      <c r="B67" s="75" t="s">
        <v>17</v>
      </c>
      <c r="C67" s="24">
        <v>280</v>
      </c>
      <c r="D67" s="41">
        <v>7</v>
      </c>
      <c r="E67" s="35">
        <f t="shared" si="3"/>
        <v>1960</v>
      </c>
      <c r="F67" s="46"/>
      <c r="G67" s="32"/>
    </row>
    <row r="68" spans="1:7" s="33" customFormat="1" x14ac:dyDescent="0.25">
      <c r="A68" s="34">
        <f t="shared" si="1"/>
        <v>63</v>
      </c>
      <c r="B68" s="75" t="s">
        <v>18</v>
      </c>
      <c r="C68" s="24">
        <v>185</v>
      </c>
      <c r="D68" s="41">
        <v>32</v>
      </c>
      <c r="E68" s="35">
        <f t="shared" si="3"/>
        <v>5920</v>
      </c>
      <c r="F68" s="46"/>
      <c r="G68" s="32"/>
    </row>
    <row r="69" spans="1:7" s="33" customFormat="1" x14ac:dyDescent="0.25">
      <c r="A69" s="34">
        <f t="shared" si="1"/>
        <v>64</v>
      </c>
      <c r="B69" s="75" t="s">
        <v>277</v>
      </c>
      <c r="C69" s="24">
        <v>115.2</v>
      </c>
      <c r="D69" s="41">
        <v>15</v>
      </c>
      <c r="E69" s="35">
        <f t="shared" si="3"/>
        <v>1728</v>
      </c>
      <c r="F69" s="46"/>
      <c r="G69" s="32"/>
    </row>
    <row r="70" spans="1:7" s="33" customFormat="1" x14ac:dyDescent="0.25">
      <c r="A70" s="34">
        <f t="shared" si="1"/>
        <v>65</v>
      </c>
      <c r="B70" s="75" t="s">
        <v>123</v>
      </c>
      <c r="C70" s="24">
        <v>0.6</v>
      </c>
      <c r="D70" s="41">
        <v>5</v>
      </c>
      <c r="E70" s="35">
        <f t="shared" si="3"/>
        <v>3</v>
      </c>
      <c r="F70" s="46"/>
      <c r="G70" s="32"/>
    </row>
    <row r="71" spans="1:7" s="33" customFormat="1" x14ac:dyDescent="0.25">
      <c r="A71" s="34">
        <f t="shared" si="1"/>
        <v>66</v>
      </c>
      <c r="B71" s="75" t="s">
        <v>19</v>
      </c>
      <c r="C71" s="24">
        <v>94.4</v>
      </c>
      <c r="D71" s="41">
        <v>13</v>
      </c>
      <c r="E71" s="35">
        <f t="shared" si="3"/>
        <v>1227.2</v>
      </c>
      <c r="F71" s="46"/>
      <c r="G71" s="32"/>
    </row>
    <row r="72" spans="1:7" s="33" customFormat="1" x14ac:dyDescent="0.25">
      <c r="A72" s="34">
        <f t="shared" ref="A72:A93" si="4">+A71+1</f>
        <v>67</v>
      </c>
      <c r="B72" s="75" t="s">
        <v>20</v>
      </c>
      <c r="C72" s="24">
        <v>47.2</v>
      </c>
      <c r="D72" s="41">
        <v>1978</v>
      </c>
      <c r="E72" s="35">
        <f t="shared" si="3"/>
        <v>93361.600000000006</v>
      </c>
      <c r="F72" s="46"/>
      <c r="G72" s="32"/>
    </row>
    <row r="73" spans="1:7" s="33" customFormat="1" x14ac:dyDescent="0.25">
      <c r="A73" s="34">
        <f t="shared" si="4"/>
        <v>68</v>
      </c>
      <c r="B73" s="75" t="s">
        <v>21</v>
      </c>
      <c r="C73" s="24">
        <v>8</v>
      </c>
      <c r="D73" s="41">
        <v>130</v>
      </c>
      <c r="E73" s="35">
        <f t="shared" si="3"/>
        <v>1040</v>
      </c>
      <c r="F73" s="46"/>
      <c r="G73" s="32"/>
    </row>
    <row r="74" spans="1:7" s="33" customFormat="1" x14ac:dyDescent="0.25">
      <c r="A74" s="34">
        <f t="shared" si="4"/>
        <v>69</v>
      </c>
      <c r="B74" s="75" t="s">
        <v>22</v>
      </c>
      <c r="C74" s="24">
        <v>5.98</v>
      </c>
      <c r="D74" s="41">
        <v>122</v>
      </c>
      <c r="E74" s="35">
        <f t="shared" si="3"/>
        <v>729.56000000000006</v>
      </c>
      <c r="F74" s="46"/>
      <c r="G74" s="32"/>
    </row>
    <row r="75" spans="1:7" s="33" customFormat="1" x14ac:dyDescent="0.25">
      <c r="A75" s="34">
        <f t="shared" si="4"/>
        <v>70</v>
      </c>
      <c r="B75" s="75" t="s">
        <v>121</v>
      </c>
      <c r="C75" s="24">
        <v>54.08</v>
      </c>
      <c r="D75" s="41">
        <v>2674</v>
      </c>
      <c r="E75" s="35">
        <f t="shared" si="3"/>
        <v>144609.91999999998</v>
      </c>
      <c r="F75" s="46"/>
      <c r="G75" s="32"/>
    </row>
    <row r="76" spans="1:7" s="33" customFormat="1" x14ac:dyDescent="0.25">
      <c r="A76" s="34">
        <f t="shared" si="4"/>
        <v>71</v>
      </c>
      <c r="B76" s="75" t="s">
        <v>23</v>
      </c>
      <c r="C76" s="24">
        <v>171.1</v>
      </c>
      <c r="D76" s="41">
        <v>897</v>
      </c>
      <c r="E76" s="35">
        <f t="shared" si="3"/>
        <v>153476.69999999998</v>
      </c>
      <c r="F76" s="46"/>
      <c r="G76" s="32"/>
    </row>
    <row r="77" spans="1:7" s="33" customFormat="1" ht="15.75" customHeight="1" x14ac:dyDescent="0.25">
      <c r="A77" s="34">
        <f t="shared" si="4"/>
        <v>72</v>
      </c>
      <c r="B77" s="75" t="s">
        <v>107</v>
      </c>
      <c r="C77" s="24">
        <v>11.51</v>
      </c>
      <c r="D77" s="41">
        <v>2253</v>
      </c>
      <c r="E77" s="35">
        <f t="shared" si="3"/>
        <v>25932.03</v>
      </c>
      <c r="F77" s="46"/>
      <c r="G77" s="32"/>
    </row>
    <row r="78" spans="1:7" s="33" customFormat="1" x14ac:dyDescent="0.25">
      <c r="A78" s="34">
        <f t="shared" si="4"/>
        <v>73</v>
      </c>
      <c r="B78" s="75" t="s">
        <v>24</v>
      </c>
      <c r="C78" s="24">
        <v>12.69</v>
      </c>
      <c r="D78" s="41">
        <v>14</v>
      </c>
      <c r="E78" s="35">
        <f t="shared" si="3"/>
        <v>177.66</v>
      </c>
      <c r="F78" s="46"/>
      <c r="G78" s="32"/>
    </row>
    <row r="79" spans="1:7" s="33" customFormat="1" x14ac:dyDescent="0.25">
      <c r="A79" s="34">
        <f t="shared" si="4"/>
        <v>74</v>
      </c>
      <c r="B79" s="75" t="s">
        <v>25</v>
      </c>
      <c r="C79" s="24">
        <v>4.5</v>
      </c>
      <c r="D79" s="41">
        <v>173</v>
      </c>
      <c r="E79" s="35">
        <f t="shared" si="3"/>
        <v>778.5</v>
      </c>
      <c r="F79" s="46"/>
      <c r="G79" s="32"/>
    </row>
    <row r="80" spans="1:7" s="33" customFormat="1" x14ac:dyDescent="0.25">
      <c r="A80" s="34">
        <f t="shared" si="4"/>
        <v>75</v>
      </c>
      <c r="B80" s="75" t="s">
        <v>26</v>
      </c>
      <c r="C80" s="24">
        <v>0.75</v>
      </c>
      <c r="D80" s="41">
        <v>238</v>
      </c>
      <c r="E80" s="35">
        <f t="shared" si="3"/>
        <v>178.5</v>
      </c>
      <c r="F80" s="46"/>
      <c r="G80" s="32"/>
    </row>
    <row r="81" spans="1:7" s="33" customFormat="1" x14ac:dyDescent="0.25">
      <c r="A81" s="34">
        <f t="shared" si="4"/>
        <v>76</v>
      </c>
      <c r="B81" s="75" t="s">
        <v>177</v>
      </c>
      <c r="C81" s="24">
        <v>3.18</v>
      </c>
      <c r="D81" s="41">
        <v>6585</v>
      </c>
      <c r="E81" s="35">
        <f t="shared" si="3"/>
        <v>20940.3</v>
      </c>
      <c r="F81" s="46"/>
      <c r="G81" s="32"/>
    </row>
    <row r="82" spans="1:7" s="33" customFormat="1" x14ac:dyDescent="0.25">
      <c r="A82" s="34">
        <f t="shared" si="4"/>
        <v>77</v>
      </c>
      <c r="B82" s="75" t="s">
        <v>27</v>
      </c>
      <c r="C82" s="24">
        <v>6.6</v>
      </c>
      <c r="D82" s="41">
        <v>9171</v>
      </c>
      <c r="E82" s="35">
        <f t="shared" si="3"/>
        <v>60528.6</v>
      </c>
      <c r="F82" s="46"/>
      <c r="G82" s="32"/>
    </row>
    <row r="83" spans="1:7" s="33" customFormat="1" x14ac:dyDescent="0.25">
      <c r="A83" s="34">
        <f t="shared" si="4"/>
        <v>78</v>
      </c>
      <c r="B83" s="75" t="s">
        <v>161</v>
      </c>
      <c r="C83" s="24">
        <v>7.31</v>
      </c>
      <c r="D83" s="41">
        <v>16251</v>
      </c>
      <c r="E83" s="35">
        <f t="shared" ref="E83:E93" si="5">C83*D83</f>
        <v>118794.81</v>
      </c>
      <c r="F83" s="46"/>
      <c r="G83" s="32"/>
    </row>
    <row r="84" spans="1:7" s="33" customFormat="1" x14ac:dyDescent="0.25">
      <c r="A84" s="34">
        <f t="shared" si="4"/>
        <v>79</v>
      </c>
      <c r="B84" s="75" t="s">
        <v>162</v>
      </c>
      <c r="C84" s="24">
        <v>9.67</v>
      </c>
      <c r="D84" s="41">
        <v>7290</v>
      </c>
      <c r="E84" s="35">
        <f t="shared" si="5"/>
        <v>70494.3</v>
      </c>
      <c r="F84" s="46"/>
      <c r="G84" s="32"/>
    </row>
    <row r="85" spans="1:7" s="33" customFormat="1" x14ac:dyDescent="0.25">
      <c r="A85" s="34">
        <f t="shared" si="4"/>
        <v>80</v>
      </c>
      <c r="B85" s="75" t="s">
        <v>275</v>
      </c>
      <c r="C85" s="24">
        <v>5.57</v>
      </c>
      <c r="D85" s="41">
        <v>2450</v>
      </c>
      <c r="E85" s="35">
        <f t="shared" si="5"/>
        <v>13646.5</v>
      </c>
      <c r="F85" s="46"/>
      <c r="G85" s="32"/>
    </row>
    <row r="86" spans="1:7" s="33" customFormat="1" x14ac:dyDescent="0.25">
      <c r="A86" s="34">
        <f t="shared" si="4"/>
        <v>81</v>
      </c>
      <c r="B86" s="75" t="s">
        <v>163</v>
      </c>
      <c r="C86" s="24">
        <v>4.4800000000000004</v>
      </c>
      <c r="D86" s="41">
        <v>10910</v>
      </c>
      <c r="E86" s="35">
        <f t="shared" si="5"/>
        <v>48876.800000000003</v>
      </c>
      <c r="F86" s="46"/>
      <c r="G86" s="32"/>
    </row>
    <row r="87" spans="1:7" s="33" customFormat="1" x14ac:dyDescent="0.25">
      <c r="A87" s="34">
        <f t="shared" si="4"/>
        <v>82</v>
      </c>
      <c r="B87" s="75" t="s">
        <v>164</v>
      </c>
      <c r="C87" s="24">
        <v>4.95</v>
      </c>
      <c r="D87" s="41">
        <v>11608</v>
      </c>
      <c r="E87" s="35">
        <f t="shared" si="5"/>
        <v>57459.6</v>
      </c>
      <c r="F87" s="46"/>
      <c r="G87" s="32"/>
    </row>
    <row r="88" spans="1:7" s="33" customFormat="1" x14ac:dyDescent="0.25">
      <c r="A88" s="34">
        <f t="shared" si="4"/>
        <v>83</v>
      </c>
      <c r="B88" s="75" t="s">
        <v>134</v>
      </c>
      <c r="C88" s="24">
        <v>35.4</v>
      </c>
      <c r="D88" s="41">
        <v>50</v>
      </c>
      <c r="E88" s="35">
        <f>C88*D88</f>
        <v>1770</v>
      </c>
      <c r="F88" s="46"/>
      <c r="G88" s="32"/>
    </row>
    <row r="89" spans="1:7" s="33" customFormat="1" x14ac:dyDescent="0.25">
      <c r="A89" s="34">
        <f t="shared" si="4"/>
        <v>84</v>
      </c>
      <c r="B89" s="75" t="s">
        <v>174</v>
      </c>
      <c r="C89" s="24">
        <v>112.1</v>
      </c>
      <c r="D89" s="41">
        <v>116</v>
      </c>
      <c r="E89" s="35">
        <f>C89*D89</f>
        <v>13003.599999999999</v>
      </c>
      <c r="F89" s="46"/>
      <c r="G89" s="32"/>
    </row>
    <row r="90" spans="1:7" s="33" customFormat="1" x14ac:dyDescent="0.25">
      <c r="A90" s="34">
        <f t="shared" si="4"/>
        <v>85</v>
      </c>
      <c r="B90" s="75" t="s">
        <v>187</v>
      </c>
      <c r="C90" s="24">
        <v>29.5</v>
      </c>
      <c r="D90" s="41">
        <v>18</v>
      </c>
      <c r="E90" s="35">
        <f>C90*D90</f>
        <v>531</v>
      </c>
      <c r="F90" s="46"/>
      <c r="G90" s="32"/>
    </row>
    <row r="91" spans="1:7" s="33" customFormat="1" x14ac:dyDescent="0.25">
      <c r="A91" s="34">
        <f t="shared" si="4"/>
        <v>86</v>
      </c>
      <c r="B91" s="75" t="s">
        <v>28</v>
      </c>
      <c r="C91" s="24">
        <v>62</v>
      </c>
      <c r="D91" s="41">
        <v>16</v>
      </c>
      <c r="E91" s="35">
        <f t="shared" si="5"/>
        <v>992</v>
      </c>
      <c r="F91" s="46"/>
      <c r="G91" s="32"/>
    </row>
    <row r="92" spans="1:7" s="33" customFormat="1" x14ac:dyDescent="0.25">
      <c r="A92" s="34">
        <f t="shared" si="4"/>
        <v>87</v>
      </c>
      <c r="B92" s="75" t="s">
        <v>192</v>
      </c>
      <c r="C92" s="24">
        <v>62</v>
      </c>
      <c r="D92" s="41">
        <v>42</v>
      </c>
      <c r="E92" s="35">
        <f t="shared" si="5"/>
        <v>2604</v>
      </c>
      <c r="F92" s="46"/>
      <c r="G92" s="32"/>
    </row>
    <row r="93" spans="1:7" s="33" customFormat="1" x14ac:dyDescent="0.25">
      <c r="A93" s="34">
        <f t="shared" si="4"/>
        <v>88</v>
      </c>
      <c r="B93" s="75" t="s">
        <v>122</v>
      </c>
      <c r="C93" s="24">
        <v>118</v>
      </c>
      <c r="D93" s="41">
        <v>1523</v>
      </c>
      <c r="E93" s="35">
        <f t="shared" si="5"/>
        <v>179714</v>
      </c>
      <c r="F93" s="46"/>
      <c r="G93" s="32"/>
    </row>
    <row r="94" spans="1:7" s="33" customFormat="1" ht="16.5" thickBot="1" x14ac:dyDescent="0.3">
      <c r="A94" s="66"/>
      <c r="B94" s="73" t="s">
        <v>29</v>
      </c>
      <c r="C94" s="74"/>
      <c r="D94" s="67"/>
      <c r="E94" s="77">
        <f>SUM(E6:E93)</f>
        <v>2167653.2000000002</v>
      </c>
      <c r="F94" s="26"/>
      <c r="G94" s="32"/>
    </row>
    <row r="95" spans="1:7" ht="16.5" thickTop="1" x14ac:dyDescent="0.25">
      <c r="A95" s="29"/>
      <c r="B95" s="30"/>
      <c r="C95" s="30"/>
      <c r="D95" s="30"/>
      <c r="E95" s="30"/>
      <c r="G95" s="9"/>
    </row>
    <row r="97" spans="1:7" x14ac:dyDescent="0.25">
      <c r="A97" s="29"/>
      <c r="B97" s="30"/>
      <c r="C97" s="30"/>
      <c r="D97" s="30"/>
      <c r="E97" s="30"/>
      <c r="G97" s="9"/>
    </row>
    <row r="98" spans="1:7" s="27" customFormat="1" x14ac:dyDescent="0.25">
      <c r="A98" s="29"/>
      <c r="B98" s="30"/>
      <c r="C98" s="31"/>
      <c r="D98" s="30"/>
      <c r="E98" s="30"/>
      <c r="F98" s="7"/>
      <c r="G98" s="9"/>
    </row>
    <row r="99" spans="1:7" x14ac:dyDescent="0.25">
      <c r="A99" s="29"/>
      <c r="B99" s="30"/>
      <c r="C99" s="30"/>
      <c r="D99" s="30"/>
      <c r="E99" s="30"/>
      <c r="G99" s="9"/>
    </row>
    <row r="100" spans="1:7" x14ac:dyDescent="0.25">
      <c r="A100" s="29"/>
      <c r="B100" s="30"/>
      <c r="C100" s="30"/>
      <c r="D100" s="30"/>
      <c r="E100" s="30"/>
      <c r="G100" s="9"/>
    </row>
    <row r="101" spans="1:7" x14ac:dyDescent="0.25">
      <c r="A101" s="29"/>
      <c r="B101" s="30"/>
      <c r="C101" s="30"/>
      <c r="D101" s="30"/>
      <c r="E101" s="30"/>
      <c r="G101" s="9"/>
    </row>
    <row r="102" spans="1:7" x14ac:dyDescent="0.25">
      <c r="A102" s="29"/>
      <c r="B102" s="30"/>
      <c r="C102" s="30"/>
      <c r="D102" s="30"/>
      <c r="E102" s="30"/>
      <c r="G102" s="9"/>
    </row>
    <row r="103" spans="1:7" x14ac:dyDescent="0.25">
      <c r="A103" s="29"/>
      <c r="B103" s="30"/>
      <c r="C103" s="30"/>
      <c r="D103" s="30"/>
      <c r="E103" s="30"/>
      <c r="G103" s="9"/>
    </row>
    <row r="104" spans="1:7" ht="20.25" customHeight="1" x14ac:dyDescent="0.25">
      <c r="A104" s="29"/>
      <c r="B104" s="30"/>
      <c r="C104" s="30"/>
      <c r="D104" s="30"/>
      <c r="E104" s="30"/>
      <c r="G104" s="9"/>
    </row>
    <row r="105" spans="1:7" x14ac:dyDescent="0.25">
      <c r="A105" s="29"/>
      <c r="B105" s="30"/>
      <c r="C105" s="30"/>
      <c r="D105" s="30"/>
      <c r="E105" s="30"/>
      <c r="G105" s="9"/>
    </row>
    <row r="106" spans="1:7" x14ac:dyDescent="0.25">
      <c r="A106" s="29"/>
      <c r="B106" s="30"/>
      <c r="C106" s="30"/>
      <c r="D106" s="30"/>
      <c r="E106" s="30"/>
      <c r="G106" s="9"/>
    </row>
    <row r="107" spans="1:7" x14ac:dyDescent="0.25">
      <c r="A107" s="29"/>
      <c r="B107" s="30"/>
      <c r="C107" s="30"/>
      <c r="D107" s="30"/>
      <c r="E107" s="30"/>
      <c r="G107" s="9"/>
    </row>
    <row r="108" spans="1:7" x14ac:dyDescent="0.25">
      <c r="A108" s="29"/>
      <c r="B108" s="30"/>
      <c r="C108" s="30"/>
      <c r="D108" s="30"/>
      <c r="E108" s="30"/>
      <c r="G108" s="9"/>
    </row>
    <row r="109" spans="1:7" x14ac:dyDescent="0.25">
      <c r="A109" s="29"/>
      <c r="B109" s="30"/>
      <c r="C109" s="30"/>
      <c r="D109" s="30"/>
      <c r="E109" s="30"/>
      <c r="G109" s="9"/>
    </row>
    <row r="110" spans="1:7" ht="22.5" customHeight="1" x14ac:dyDescent="0.25">
      <c r="A110" s="29"/>
      <c r="B110" s="30"/>
      <c r="C110" s="30"/>
      <c r="D110" s="30"/>
      <c r="E110" s="30"/>
      <c r="G110" s="9"/>
    </row>
    <row r="111" spans="1:7" ht="17.25" customHeight="1" x14ac:dyDescent="0.25">
      <c r="A111" s="29"/>
      <c r="B111" s="30"/>
      <c r="C111" s="30"/>
      <c r="D111" s="30"/>
      <c r="E111" s="30"/>
      <c r="G111" s="9"/>
    </row>
    <row r="112" spans="1:7" x14ac:dyDescent="0.25">
      <c r="A112" s="29"/>
      <c r="B112" s="30"/>
      <c r="C112" s="30"/>
      <c r="D112" s="30"/>
      <c r="E112" s="30"/>
      <c r="G112" s="9"/>
    </row>
    <row r="113" spans="1:7" ht="20.25" customHeight="1" x14ac:dyDescent="0.25">
      <c r="A113" s="29"/>
      <c r="B113" s="30"/>
      <c r="C113" s="30"/>
      <c r="D113" s="30"/>
      <c r="E113" s="30"/>
      <c r="G113" s="9"/>
    </row>
    <row r="114" spans="1:7" x14ac:dyDescent="0.25">
      <c r="A114" s="29"/>
      <c r="B114" s="30"/>
      <c r="C114" s="30"/>
      <c r="D114" s="30"/>
      <c r="E114" s="30"/>
      <c r="G114" s="9"/>
    </row>
    <row r="115" spans="1:7" x14ac:dyDescent="0.25">
      <c r="A115" s="29"/>
      <c r="B115" s="30"/>
      <c r="C115" s="30"/>
      <c r="D115" s="30"/>
      <c r="E115" s="30"/>
      <c r="G115" s="9"/>
    </row>
    <row r="116" spans="1:7" x14ac:dyDescent="0.25">
      <c r="A116" s="29"/>
      <c r="B116" s="30"/>
      <c r="C116" s="30"/>
      <c r="D116" s="30"/>
      <c r="E116" s="30"/>
      <c r="G116" s="9"/>
    </row>
    <row r="117" spans="1:7" x14ac:dyDescent="0.25">
      <c r="A117" s="29"/>
      <c r="B117" s="30"/>
      <c r="C117" s="30"/>
      <c r="D117" s="30"/>
      <c r="E117" s="30"/>
      <c r="G117" s="9"/>
    </row>
    <row r="118" spans="1:7" x14ac:dyDescent="0.25">
      <c r="A118" s="29"/>
      <c r="B118" s="30"/>
      <c r="C118" s="30"/>
      <c r="D118" s="30"/>
      <c r="E118" s="30"/>
      <c r="G118" s="9"/>
    </row>
    <row r="119" spans="1:7" x14ac:dyDescent="0.25">
      <c r="A119" s="29"/>
      <c r="B119" s="30"/>
      <c r="C119" s="30"/>
      <c r="D119" s="30"/>
      <c r="E119" s="30"/>
      <c r="G119" s="9"/>
    </row>
    <row r="120" spans="1:7" x14ac:dyDescent="0.25">
      <c r="A120" s="29"/>
      <c r="B120" s="30"/>
      <c r="C120" s="30"/>
      <c r="D120" s="30"/>
      <c r="E120" s="30"/>
      <c r="G120" s="9"/>
    </row>
    <row r="121" spans="1:7" x14ac:dyDescent="0.25">
      <c r="A121" s="29"/>
      <c r="B121" s="30"/>
      <c r="C121" s="30"/>
      <c r="D121" s="30"/>
      <c r="E121" s="30"/>
      <c r="G121" s="9"/>
    </row>
    <row r="122" spans="1:7" x14ac:dyDescent="0.25">
      <c r="A122" s="29"/>
      <c r="B122" s="30"/>
      <c r="C122" s="30"/>
      <c r="D122" s="30"/>
      <c r="E122" s="30"/>
      <c r="G122" s="9"/>
    </row>
    <row r="123" spans="1:7" x14ac:dyDescent="0.25">
      <c r="A123" s="29"/>
      <c r="B123" s="30"/>
      <c r="C123" s="30"/>
      <c r="D123" s="30"/>
      <c r="E123" s="30"/>
      <c r="G123" s="9"/>
    </row>
    <row r="124" spans="1:7" x14ac:dyDescent="0.25">
      <c r="A124" s="29"/>
      <c r="B124" s="30"/>
      <c r="C124" s="30"/>
      <c r="D124" s="30"/>
      <c r="E124" s="30"/>
      <c r="G124" s="9"/>
    </row>
    <row r="125" spans="1:7" x14ac:dyDescent="0.25">
      <c r="A125" s="29"/>
      <c r="B125" s="30"/>
      <c r="C125" s="30"/>
      <c r="D125" s="30"/>
      <c r="E125" s="30"/>
      <c r="G125" s="9"/>
    </row>
    <row r="126" spans="1:7" x14ac:dyDescent="0.25">
      <c r="A126" s="29"/>
      <c r="B126" s="30"/>
      <c r="C126" s="30"/>
      <c r="D126" s="30"/>
      <c r="E126" s="30"/>
      <c r="G126" s="9"/>
    </row>
    <row r="127" spans="1:7" x14ac:dyDescent="0.25">
      <c r="A127" s="29"/>
      <c r="B127" s="30"/>
      <c r="C127" s="30"/>
      <c r="D127" s="30"/>
      <c r="E127" s="30"/>
      <c r="G127" s="9"/>
    </row>
    <row r="128" spans="1:7" x14ac:dyDescent="0.25">
      <c r="A128" s="29"/>
      <c r="B128" s="30"/>
      <c r="C128" s="30"/>
      <c r="D128" s="30"/>
      <c r="E128" s="30"/>
      <c r="G128" s="9"/>
    </row>
    <row r="129" spans="1:7" x14ac:dyDescent="0.25">
      <c r="A129" s="29"/>
      <c r="B129" s="30"/>
      <c r="C129" s="30"/>
      <c r="D129" s="30"/>
      <c r="E129" s="30"/>
      <c r="G129" s="9"/>
    </row>
    <row r="130" spans="1:7" x14ac:dyDescent="0.25">
      <c r="A130" s="29"/>
      <c r="B130" s="30"/>
      <c r="C130" s="30"/>
      <c r="D130" s="30"/>
      <c r="E130" s="30"/>
      <c r="G130" s="9"/>
    </row>
    <row r="131" spans="1:7" x14ac:dyDescent="0.25">
      <c r="A131" s="29"/>
      <c r="B131" s="30"/>
      <c r="C131" s="30"/>
      <c r="D131" s="30"/>
      <c r="E131" s="30"/>
      <c r="G131" s="9"/>
    </row>
    <row r="132" spans="1:7" x14ac:dyDescent="0.25">
      <c r="A132" s="29"/>
      <c r="B132" s="30"/>
      <c r="C132" s="30"/>
      <c r="D132" s="30"/>
      <c r="E132" s="30"/>
      <c r="G132" s="9"/>
    </row>
    <row r="133" spans="1:7" x14ac:dyDescent="0.25">
      <c r="A133" s="29"/>
      <c r="B133" s="30"/>
      <c r="C133" s="30"/>
      <c r="D133" s="30"/>
      <c r="E133" s="30"/>
      <c r="G133" s="9"/>
    </row>
    <row r="134" spans="1:7" x14ac:dyDescent="0.25">
      <c r="A134" s="29"/>
      <c r="B134" s="30"/>
      <c r="C134" s="30"/>
      <c r="D134" s="30"/>
      <c r="E134" s="30"/>
      <c r="G134" s="9"/>
    </row>
    <row r="135" spans="1:7" x14ac:dyDescent="0.25">
      <c r="A135" s="29"/>
      <c r="B135" s="30"/>
      <c r="C135" s="30"/>
      <c r="D135" s="30"/>
      <c r="E135" s="30"/>
      <c r="G135" s="9"/>
    </row>
    <row r="136" spans="1:7" x14ac:dyDescent="0.25">
      <c r="A136" s="29"/>
      <c r="B136" s="30"/>
      <c r="C136" s="30"/>
      <c r="D136" s="30"/>
      <c r="E136" s="30"/>
      <c r="G136" s="9"/>
    </row>
    <row r="137" spans="1:7" x14ac:dyDescent="0.25">
      <c r="A137" s="29"/>
      <c r="B137" s="30"/>
      <c r="C137" s="30"/>
      <c r="D137" s="30"/>
      <c r="E137" s="30"/>
      <c r="G137" s="9"/>
    </row>
    <row r="138" spans="1:7" x14ac:dyDescent="0.25">
      <c r="A138" s="29"/>
      <c r="B138" s="30"/>
      <c r="C138" s="30"/>
      <c r="D138" s="30"/>
      <c r="E138" s="30"/>
      <c r="G138" s="9"/>
    </row>
    <row r="139" spans="1:7" x14ac:dyDescent="0.25">
      <c r="A139" s="29"/>
      <c r="B139" s="30"/>
      <c r="C139" s="30"/>
      <c r="D139" s="30"/>
      <c r="E139" s="30"/>
      <c r="G139" s="9"/>
    </row>
    <row r="140" spans="1:7" x14ac:dyDescent="0.25">
      <c r="A140" s="29"/>
      <c r="B140" s="30"/>
      <c r="C140" s="30"/>
      <c r="D140" s="30"/>
      <c r="E140" s="30"/>
      <c r="G140" s="9"/>
    </row>
    <row r="141" spans="1:7" x14ac:dyDescent="0.25">
      <c r="A141" s="29"/>
      <c r="B141" s="30"/>
      <c r="C141" s="30"/>
      <c r="D141" s="30"/>
      <c r="E141" s="30"/>
      <c r="G141" s="9"/>
    </row>
    <row r="142" spans="1:7" x14ac:dyDescent="0.25">
      <c r="A142" s="29"/>
      <c r="B142" s="30"/>
      <c r="C142" s="30"/>
      <c r="D142" s="30"/>
      <c r="E142" s="30"/>
      <c r="G142" s="9"/>
    </row>
    <row r="143" spans="1:7" x14ac:dyDescent="0.25">
      <c r="G143" s="9"/>
    </row>
    <row r="144" spans="1:7" x14ac:dyDescent="0.25">
      <c r="A144" s="3"/>
      <c r="G144" s="9"/>
    </row>
    <row r="145" spans="1:7" x14ac:dyDescent="0.25">
      <c r="A145" s="3"/>
      <c r="G145" s="9"/>
    </row>
    <row r="146" spans="1:7" x14ac:dyDescent="0.25">
      <c r="A146" s="4"/>
      <c r="G146" s="9"/>
    </row>
    <row r="147" spans="1:7" x14ac:dyDescent="0.25">
      <c r="A147" s="3"/>
      <c r="G147" s="9"/>
    </row>
    <row r="148" spans="1:7" x14ac:dyDescent="0.25">
      <c r="G148" s="9"/>
    </row>
    <row r="149" spans="1:7" ht="20.25" customHeight="1" x14ac:dyDescent="0.25">
      <c r="G149" s="9"/>
    </row>
    <row r="150" spans="1:7" x14ac:dyDescent="0.25">
      <c r="G150" s="9"/>
    </row>
    <row r="151" spans="1:7" x14ac:dyDescent="0.25">
      <c r="G151" s="9"/>
    </row>
    <row r="152" spans="1:7" x14ac:dyDescent="0.25">
      <c r="G152" s="9"/>
    </row>
    <row r="153" spans="1:7" x14ac:dyDescent="0.25">
      <c r="G153" s="9"/>
    </row>
    <row r="154" spans="1:7" x14ac:dyDescent="0.25">
      <c r="G154" s="9"/>
    </row>
    <row r="155" spans="1:7" x14ac:dyDescent="0.25">
      <c r="G155" s="9"/>
    </row>
    <row r="156" spans="1:7" x14ac:dyDescent="0.25">
      <c r="G156" s="9"/>
    </row>
    <row r="157" spans="1:7" x14ac:dyDescent="0.25">
      <c r="G157" s="9"/>
    </row>
    <row r="158" spans="1:7" x14ac:dyDescent="0.25">
      <c r="G158" s="9"/>
    </row>
    <row r="159" spans="1:7" x14ac:dyDescent="0.25">
      <c r="G159" s="9"/>
    </row>
    <row r="160" spans="1:7" x14ac:dyDescent="0.25">
      <c r="G160" s="9"/>
    </row>
    <row r="161" spans="1:7" x14ac:dyDescent="0.25">
      <c r="G161" s="9"/>
    </row>
    <row r="162" spans="1:7" x14ac:dyDescent="0.25">
      <c r="G162" s="9"/>
    </row>
    <row r="163" spans="1:7" x14ac:dyDescent="0.25">
      <c r="G163" s="9"/>
    </row>
    <row r="164" spans="1:7" x14ac:dyDescent="0.25">
      <c r="G164" s="9"/>
    </row>
    <row r="165" spans="1:7" x14ac:dyDescent="0.25">
      <c r="G165" s="9"/>
    </row>
    <row r="166" spans="1:7" s="27" customFormat="1" x14ac:dyDescent="0.25">
      <c r="A166" s="2"/>
      <c r="B166" s="2"/>
      <c r="C166" s="2"/>
      <c r="D166" s="2"/>
      <c r="E166" s="2"/>
      <c r="F166" s="7"/>
      <c r="G166" s="9"/>
    </row>
    <row r="167" spans="1:7" x14ac:dyDescent="0.25">
      <c r="G167" s="9"/>
    </row>
    <row r="168" spans="1:7" x14ac:dyDescent="0.25">
      <c r="G168" s="9"/>
    </row>
    <row r="169" spans="1:7" x14ac:dyDescent="0.25">
      <c r="G169" s="9"/>
    </row>
    <row r="170" spans="1:7" x14ac:dyDescent="0.25">
      <c r="G170" s="9"/>
    </row>
    <row r="171" spans="1:7" x14ac:dyDescent="0.25">
      <c r="G171" s="9"/>
    </row>
    <row r="172" spans="1:7" x14ac:dyDescent="0.25">
      <c r="G172" s="9"/>
    </row>
    <row r="173" spans="1:7" x14ac:dyDescent="0.25">
      <c r="G173" s="9"/>
    </row>
    <row r="174" spans="1:7" x14ac:dyDescent="0.25">
      <c r="G174" s="9"/>
    </row>
    <row r="175" spans="1:7" x14ac:dyDescent="0.25">
      <c r="G175" s="9"/>
    </row>
    <row r="176" spans="1:7" x14ac:dyDescent="0.25">
      <c r="G176" s="9"/>
    </row>
    <row r="177" spans="7:8" x14ac:dyDescent="0.25">
      <c r="G177" s="9"/>
    </row>
    <row r="181" spans="7:8" x14ac:dyDescent="0.25">
      <c r="H181" s="1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70866141732283472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25" workbookViewId="0">
      <selection activeCell="B35" sqref="B35"/>
    </sheetView>
  </sheetViews>
  <sheetFormatPr baseColWidth="10" defaultRowHeight="15.75" x14ac:dyDescent="0.25"/>
  <cols>
    <col min="1" max="1" width="6.5703125" style="2" customWidth="1"/>
    <col min="2" max="2" width="46.5703125" style="2" customWidth="1"/>
    <col min="3" max="3" width="15.7109375" style="2" customWidth="1"/>
    <col min="4" max="4" width="10.42578125" style="2" customWidth="1"/>
    <col min="5" max="5" width="13.85546875" style="2" customWidth="1"/>
    <col min="6" max="6" width="18.85546875" style="7" customWidth="1"/>
    <col min="7" max="7" width="11.42578125" style="8"/>
  </cols>
  <sheetData>
    <row r="1" spans="1:10" x14ac:dyDescent="0.25">
      <c r="A1" s="91" t="s">
        <v>108</v>
      </c>
      <c r="B1" s="91"/>
      <c r="C1" s="91"/>
      <c r="D1" s="91"/>
      <c r="E1" s="91"/>
    </row>
    <row r="2" spans="1:10" x14ac:dyDescent="0.25">
      <c r="A2" s="92" t="s">
        <v>279</v>
      </c>
      <c r="B2" s="92"/>
      <c r="C2" s="92"/>
      <c r="D2" s="92"/>
      <c r="E2" s="92"/>
    </row>
    <row r="3" spans="1:10" x14ac:dyDescent="0.25">
      <c r="A3" s="91" t="s">
        <v>110</v>
      </c>
      <c r="B3" s="91"/>
      <c r="C3" s="91"/>
      <c r="D3" s="91"/>
      <c r="E3" s="91"/>
    </row>
    <row r="4" spans="1:10" ht="16.5" thickBot="1" x14ac:dyDescent="0.3">
      <c r="A4" s="3"/>
    </row>
    <row r="5" spans="1:10" ht="32.25" thickBot="1" x14ac:dyDescent="0.3">
      <c r="A5" s="5"/>
      <c r="B5" s="6" t="s">
        <v>30</v>
      </c>
      <c r="C5" s="6" t="s">
        <v>31</v>
      </c>
      <c r="D5" s="6" t="s">
        <v>32</v>
      </c>
      <c r="E5" s="6" t="s">
        <v>33</v>
      </c>
    </row>
    <row r="6" spans="1:10" s="33" customFormat="1" x14ac:dyDescent="0.25">
      <c r="A6" s="34">
        <v>1</v>
      </c>
      <c r="B6" s="23" t="s">
        <v>180</v>
      </c>
      <c r="C6" s="24">
        <v>590</v>
      </c>
      <c r="D6" s="41">
        <v>5</v>
      </c>
      <c r="E6" s="25">
        <f>C6*D6</f>
        <v>2950</v>
      </c>
      <c r="F6" s="26"/>
      <c r="G6" s="32"/>
    </row>
    <row r="7" spans="1:10" s="33" customFormat="1" x14ac:dyDescent="0.25">
      <c r="A7" s="34">
        <f>+A6+1</f>
        <v>2</v>
      </c>
      <c r="B7" s="23" t="s">
        <v>117</v>
      </c>
      <c r="C7" s="24">
        <v>320</v>
      </c>
      <c r="D7" s="41">
        <v>7</v>
      </c>
      <c r="E7" s="35">
        <f t="shared" ref="E7:E34" si="0">+C7*D7</f>
        <v>2240</v>
      </c>
      <c r="F7" s="26"/>
      <c r="G7" s="32"/>
    </row>
    <row r="8" spans="1:10" s="33" customFormat="1" x14ac:dyDescent="0.25">
      <c r="A8" s="34">
        <f t="shared" ref="A8:A34" si="1">+A7+1</f>
        <v>3</v>
      </c>
      <c r="B8" s="23" t="s">
        <v>165</v>
      </c>
      <c r="C8" s="24">
        <v>8.9700000000000006</v>
      </c>
      <c r="D8" s="41">
        <v>258</v>
      </c>
      <c r="E8" s="35">
        <f t="shared" si="0"/>
        <v>2314.2600000000002</v>
      </c>
      <c r="F8" s="26"/>
      <c r="G8" s="32"/>
    </row>
    <row r="9" spans="1:10" s="22" customFormat="1" x14ac:dyDescent="0.25">
      <c r="A9" s="34">
        <f t="shared" si="1"/>
        <v>4</v>
      </c>
      <c r="B9" s="23" t="s">
        <v>35</v>
      </c>
      <c r="C9" s="24">
        <v>4.72</v>
      </c>
      <c r="D9" s="41">
        <v>91</v>
      </c>
      <c r="E9" s="35">
        <f t="shared" si="0"/>
        <v>429.52</v>
      </c>
      <c r="F9" s="26"/>
      <c r="G9" s="21"/>
    </row>
    <row r="10" spans="1:10" s="22" customFormat="1" ht="14.25" customHeight="1" x14ac:dyDescent="0.25">
      <c r="A10" s="34">
        <f t="shared" si="1"/>
        <v>5</v>
      </c>
      <c r="B10" s="23" t="s">
        <v>36</v>
      </c>
      <c r="C10" s="24">
        <v>265.5</v>
      </c>
      <c r="D10" s="35">
        <v>14</v>
      </c>
      <c r="E10" s="35">
        <f t="shared" si="0"/>
        <v>3717</v>
      </c>
      <c r="F10" s="26"/>
      <c r="G10" s="21"/>
    </row>
    <row r="11" spans="1:10" s="33" customFormat="1" x14ac:dyDescent="0.25">
      <c r="A11" s="34">
        <f t="shared" si="1"/>
        <v>6</v>
      </c>
      <c r="B11" s="23" t="s">
        <v>37</v>
      </c>
      <c r="C11" s="24">
        <v>194.7</v>
      </c>
      <c r="D11" s="35">
        <v>35</v>
      </c>
      <c r="E11" s="35">
        <f t="shared" si="0"/>
        <v>6814.5</v>
      </c>
      <c r="F11" s="26"/>
      <c r="G11" s="32"/>
      <c r="J11" s="1"/>
    </row>
    <row r="12" spans="1:10" s="33" customFormat="1" x14ac:dyDescent="0.25">
      <c r="A12" s="34">
        <f t="shared" si="1"/>
        <v>7</v>
      </c>
      <c r="B12" s="23" t="s">
        <v>185</v>
      </c>
      <c r="C12" s="24">
        <v>171.1</v>
      </c>
      <c r="D12" s="35">
        <v>16</v>
      </c>
      <c r="E12" s="35">
        <f t="shared" si="0"/>
        <v>2737.6</v>
      </c>
      <c r="F12" s="26"/>
      <c r="G12" s="32"/>
      <c r="J12" s="1"/>
    </row>
    <row r="13" spans="1:10" s="33" customFormat="1" x14ac:dyDescent="0.25">
      <c r="A13" s="34">
        <f t="shared" si="1"/>
        <v>8</v>
      </c>
      <c r="B13" s="23" t="s">
        <v>40</v>
      </c>
      <c r="C13" s="24">
        <v>218.3</v>
      </c>
      <c r="D13" s="35">
        <v>80</v>
      </c>
      <c r="E13" s="35">
        <f t="shared" si="0"/>
        <v>17464</v>
      </c>
      <c r="F13" s="26"/>
      <c r="G13" s="32"/>
    </row>
    <row r="14" spans="1:10" s="33" customFormat="1" x14ac:dyDescent="0.25">
      <c r="A14" s="34">
        <f t="shared" si="1"/>
        <v>9</v>
      </c>
      <c r="B14" s="23" t="s">
        <v>278</v>
      </c>
      <c r="C14" s="24">
        <v>166.38</v>
      </c>
      <c r="D14" s="35">
        <v>5</v>
      </c>
      <c r="E14" s="35">
        <f t="shared" si="0"/>
        <v>831.9</v>
      </c>
      <c r="F14" s="26"/>
      <c r="G14" s="32"/>
    </row>
    <row r="15" spans="1:10" s="22" customFormat="1" x14ac:dyDescent="0.25">
      <c r="A15" s="34">
        <f t="shared" si="1"/>
        <v>10</v>
      </c>
      <c r="B15" s="23" t="s">
        <v>124</v>
      </c>
      <c r="C15" s="24">
        <v>82.6</v>
      </c>
      <c r="D15" s="35">
        <v>36</v>
      </c>
      <c r="E15" s="35">
        <f t="shared" si="0"/>
        <v>2973.6</v>
      </c>
      <c r="F15" s="26"/>
      <c r="G15" s="21"/>
    </row>
    <row r="16" spans="1:10" s="48" customFormat="1" ht="19.5" customHeight="1" x14ac:dyDescent="0.25">
      <c r="A16" s="34">
        <f t="shared" si="1"/>
        <v>11</v>
      </c>
      <c r="B16" s="23" t="s">
        <v>125</v>
      </c>
      <c r="C16" s="24">
        <v>108.75</v>
      </c>
      <c r="D16" s="35">
        <v>5</v>
      </c>
      <c r="E16" s="35">
        <f t="shared" si="0"/>
        <v>543.75</v>
      </c>
      <c r="F16" s="26"/>
      <c r="G16" s="47"/>
    </row>
    <row r="17" spans="1:7" s="48" customFormat="1" x14ac:dyDescent="0.25">
      <c r="A17" s="34">
        <f t="shared" si="1"/>
        <v>12</v>
      </c>
      <c r="B17" s="23" t="s">
        <v>269</v>
      </c>
      <c r="C17" s="24">
        <v>400</v>
      </c>
      <c r="D17" s="41">
        <v>6</v>
      </c>
      <c r="E17" s="35">
        <f t="shared" si="0"/>
        <v>2400</v>
      </c>
      <c r="F17" s="26"/>
      <c r="G17" s="47"/>
    </row>
    <row r="18" spans="1:7" s="48" customFormat="1" ht="17.25" customHeight="1" x14ac:dyDescent="0.25">
      <c r="A18" s="34">
        <f t="shared" si="1"/>
        <v>13</v>
      </c>
      <c r="B18" s="23" t="s">
        <v>118</v>
      </c>
      <c r="C18" s="24">
        <v>210</v>
      </c>
      <c r="D18" s="35">
        <v>40</v>
      </c>
      <c r="E18" s="35">
        <f t="shared" si="0"/>
        <v>8400</v>
      </c>
      <c r="F18" s="26"/>
      <c r="G18" s="47"/>
    </row>
    <row r="19" spans="1:7" s="33" customFormat="1" ht="17.25" customHeight="1" x14ac:dyDescent="0.25">
      <c r="A19" s="34">
        <f t="shared" si="1"/>
        <v>14</v>
      </c>
      <c r="B19" s="23" t="s">
        <v>181</v>
      </c>
      <c r="C19" s="24">
        <v>466.1</v>
      </c>
      <c r="D19" s="35">
        <v>7</v>
      </c>
      <c r="E19" s="35">
        <f t="shared" si="0"/>
        <v>3262.7000000000003</v>
      </c>
      <c r="F19" s="26"/>
      <c r="G19" s="32"/>
    </row>
    <row r="20" spans="1:7" s="33" customFormat="1" x14ac:dyDescent="0.25">
      <c r="A20" s="34">
        <f t="shared" si="1"/>
        <v>15</v>
      </c>
      <c r="B20" s="23" t="s">
        <v>166</v>
      </c>
      <c r="C20" s="24">
        <v>205.32</v>
      </c>
      <c r="D20" s="41">
        <v>31</v>
      </c>
      <c r="E20" s="35">
        <f t="shared" si="0"/>
        <v>6364.92</v>
      </c>
      <c r="F20" s="26"/>
      <c r="G20" s="32"/>
    </row>
    <row r="21" spans="1:7" s="33" customFormat="1" x14ac:dyDescent="0.25">
      <c r="A21" s="34">
        <f t="shared" si="1"/>
        <v>16</v>
      </c>
      <c r="B21" s="23" t="s">
        <v>182</v>
      </c>
      <c r="C21" s="24">
        <v>354</v>
      </c>
      <c r="D21" s="41">
        <v>4</v>
      </c>
      <c r="E21" s="35">
        <f t="shared" si="0"/>
        <v>1416</v>
      </c>
      <c r="F21" s="26"/>
      <c r="G21" s="32"/>
    </row>
    <row r="22" spans="1:7" s="33" customFormat="1" x14ac:dyDescent="0.25">
      <c r="A22" s="34">
        <f t="shared" si="1"/>
        <v>17</v>
      </c>
      <c r="B22" s="23" t="s">
        <v>41</v>
      </c>
      <c r="C22" s="24">
        <v>141.6</v>
      </c>
      <c r="D22" s="41">
        <v>9</v>
      </c>
      <c r="E22" s="35">
        <f t="shared" si="0"/>
        <v>1274.3999999999999</v>
      </c>
      <c r="F22" s="26"/>
      <c r="G22" s="32"/>
    </row>
    <row r="23" spans="1:7" s="22" customFormat="1" x14ac:dyDescent="0.25">
      <c r="A23" s="34">
        <f t="shared" si="1"/>
        <v>18</v>
      </c>
      <c r="B23" s="23" t="s">
        <v>42</v>
      </c>
      <c r="C23" s="24">
        <v>122.72</v>
      </c>
      <c r="D23" s="41">
        <v>17</v>
      </c>
      <c r="E23" s="35">
        <f t="shared" si="0"/>
        <v>2086.2399999999998</v>
      </c>
      <c r="F23" s="26"/>
      <c r="G23" s="21"/>
    </row>
    <row r="24" spans="1:7" s="33" customFormat="1" x14ac:dyDescent="0.25">
      <c r="A24" s="34">
        <f t="shared" si="1"/>
        <v>19</v>
      </c>
      <c r="B24" s="23" t="s">
        <v>183</v>
      </c>
      <c r="C24" s="24">
        <v>141.6</v>
      </c>
      <c r="D24" s="41">
        <v>15</v>
      </c>
      <c r="E24" s="35">
        <f t="shared" si="0"/>
        <v>2124</v>
      </c>
      <c r="F24" s="26"/>
      <c r="G24" s="32"/>
    </row>
    <row r="25" spans="1:7" s="33" customFormat="1" x14ac:dyDescent="0.25">
      <c r="A25" s="34">
        <f t="shared" si="1"/>
        <v>20</v>
      </c>
      <c r="B25" s="23" t="s">
        <v>43</v>
      </c>
      <c r="C25" s="24">
        <v>299.72000000000003</v>
      </c>
      <c r="D25" s="41">
        <v>3</v>
      </c>
      <c r="E25" s="35">
        <f t="shared" si="0"/>
        <v>899.16000000000008</v>
      </c>
      <c r="F25" s="26"/>
      <c r="G25" s="32"/>
    </row>
    <row r="26" spans="1:7" s="33" customFormat="1" x14ac:dyDescent="0.25">
      <c r="A26" s="34">
        <f t="shared" si="1"/>
        <v>21</v>
      </c>
      <c r="B26" s="23" t="s">
        <v>274</v>
      </c>
      <c r="C26" s="24">
        <v>3.61</v>
      </c>
      <c r="D26" s="41">
        <v>1528</v>
      </c>
      <c r="E26" s="35">
        <f t="shared" si="0"/>
        <v>5516.08</v>
      </c>
      <c r="F26" s="26"/>
      <c r="G26" s="32"/>
    </row>
    <row r="27" spans="1:7" s="33" customFormat="1" x14ac:dyDescent="0.25">
      <c r="A27" s="34">
        <f t="shared" si="1"/>
        <v>22</v>
      </c>
      <c r="B27" s="23" t="s">
        <v>255</v>
      </c>
      <c r="C27" s="24">
        <v>289.10000000000002</v>
      </c>
      <c r="D27" s="35">
        <v>1</v>
      </c>
      <c r="E27" s="35">
        <f t="shared" si="0"/>
        <v>289.10000000000002</v>
      </c>
      <c r="F27" s="26"/>
      <c r="G27" s="32"/>
    </row>
    <row r="28" spans="1:7" s="33" customFormat="1" x14ac:dyDescent="0.25">
      <c r="A28" s="34">
        <f t="shared" si="1"/>
        <v>23</v>
      </c>
      <c r="B28" s="23" t="s">
        <v>44</v>
      </c>
      <c r="C28" s="24">
        <v>70.8</v>
      </c>
      <c r="D28" s="41">
        <v>56</v>
      </c>
      <c r="E28" s="35">
        <f t="shared" si="0"/>
        <v>3964.7999999999997</v>
      </c>
      <c r="F28" s="26"/>
      <c r="G28" s="32"/>
    </row>
    <row r="29" spans="1:7" s="33" customFormat="1" x14ac:dyDescent="0.25">
      <c r="A29" s="34">
        <f t="shared" si="1"/>
        <v>24</v>
      </c>
      <c r="B29" s="23" t="s">
        <v>171</v>
      </c>
      <c r="C29" s="24">
        <v>38.99</v>
      </c>
      <c r="D29" s="41">
        <v>25</v>
      </c>
      <c r="E29" s="35">
        <f t="shared" si="0"/>
        <v>974.75</v>
      </c>
      <c r="F29" s="26"/>
      <c r="G29" s="32"/>
    </row>
    <row r="30" spans="1:7" s="33" customFormat="1" x14ac:dyDescent="0.25">
      <c r="A30" s="34">
        <f t="shared" si="1"/>
        <v>25</v>
      </c>
      <c r="B30" s="23" t="s">
        <v>149</v>
      </c>
      <c r="C30" s="24">
        <v>194.7</v>
      </c>
      <c r="D30" s="41">
        <v>18</v>
      </c>
      <c r="E30" s="35">
        <f t="shared" si="0"/>
        <v>3504.6</v>
      </c>
      <c r="F30" s="26"/>
      <c r="G30" s="32"/>
    </row>
    <row r="31" spans="1:7" s="33" customFormat="1" x14ac:dyDescent="0.25">
      <c r="A31" s="34">
        <f t="shared" si="1"/>
        <v>26</v>
      </c>
      <c r="B31" s="23" t="s">
        <v>184</v>
      </c>
      <c r="C31" s="24">
        <v>855.5</v>
      </c>
      <c r="D31" s="41">
        <v>54</v>
      </c>
      <c r="E31" s="35">
        <f t="shared" si="0"/>
        <v>46197</v>
      </c>
      <c r="F31" s="26"/>
      <c r="G31" s="32"/>
    </row>
    <row r="32" spans="1:7" s="48" customFormat="1" x14ac:dyDescent="0.25">
      <c r="A32" s="34">
        <f t="shared" si="1"/>
        <v>27</v>
      </c>
      <c r="B32" s="23" t="s">
        <v>193</v>
      </c>
      <c r="C32" s="24">
        <v>241.9</v>
      </c>
      <c r="D32" s="41">
        <v>1</v>
      </c>
      <c r="E32" s="35">
        <f t="shared" si="0"/>
        <v>241.9</v>
      </c>
      <c r="F32" s="26"/>
      <c r="G32" s="47"/>
    </row>
    <row r="33" spans="1:7" s="48" customFormat="1" ht="15.75" customHeight="1" x14ac:dyDescent="0.25">
      <c r="A33" s="34">
        <f t="shared" si="1"/>
        <v>28</v>
      </c>
      <c r="B33" s="23" t="s">
        <v>45</v>
      </c>
      <c r="C33" s="24">
        <v>855.5</v>
      </c>
      <c r="D33" s="41">
        <v>5</v>
      </c>
      <c r="E33" s="35">
        <f t="shared" si="0"/>
        <v>4277.5</v>
      </c>
      <c r="F33" s="26"/>
      <c r="G33" s="47"/>
    </row>
    <row r="34" spans="1:7" s="48" customFormat="1" x14ac:dyDescent="0.25">
      <c r="A34" s="34">
        <f t="shared" si="1"/>
        <v>29</v>
      </c>
      <c r="B34" s="23" t="s">
        <v>46</v>
      </c>
      <c r="C34" s="24">
        <v>613.6</v>
      </c>
      <c r="D34" s="41">
        <v>29</v>
      </c>
      <c r="E34" s="35">
        <f t="shared" si="0"/>
        <v>17794.400000000001</v>
      </c>
      <c r="F34" s="26"/>
      <c r="G34" s="47"/>
    </row>
    <row r="35" spans="1:7" s="33" customFormat="1" ht="16.5" thickBot="1" x14ac:dyDescent="0.3">
      <c r="A35" s="66"/>
      <c r="B35" s="73" t="s">
        <v>29</v>
      </c>
      <c r="C35" s="74"/>
      <c r="D35" s="66"/>
      <c r="E35" s="77">
        <f>SUM(E6:E34)</f>
        <v>154003.68</v>
      </c>
      <c r="F35" s="26"/>
      <c r="G35" s="32"/>
    </row>
    <row r="36" spans="1:7" ht="16.5" thickTop="1" x14ac:dyDescent="0.25">
      <c r="A36" s="29"/>
      <c r="B36" s="30"/>
      <c r="C36" s="30"/>
      <c r="D36" s="30"/>
      <c r="E36" s="30"/>
      <c r="G36" s="9"/>
    </row>
    <row r="37" spans="1:7" x14ac:dyDescent="0.25">
      <c r="A37" s="30"/>
      <c r="B37" s="78"/>
      <c r="C37" s="79"/>
      <c r="D37" s="80"/>
      <c r="E37" s="80"/>
      <c r="F37"/>
      <c r="G37"/>
    </row>
    <row r="38" spans="1:7" x14ac:dyDescent="0.25">
      <c r="B38" s="7"/>
      <c r="C38" s="9"/>
      <c r="D38"/>
      <c r="E38"/>
      <c r="F38"/>
      <c r="G38"/>
    </row>
    <row r="39" spans="1:7" x14ac:dyDescent="0.25">
      <c r="B39" s="7"/>
      <c r="C39" s="9"/>
      <c r="D39"/>
      <c r="E39"/>
      <c r="F39"/>
      <c r="G39"/>
    </row>
    <row r="40" spans="1:7" x14ac:dyDescent="0.25">
      <c r="B40" s="7"/>
      <c r="C40" s="9"/>
      <c r="D40"/>
      <c r="E40"/>
      <c r="F40"/>
      <c r="G40"/>
    </row>
    <row r="41" spans="1:7" x14ac:dyDescent="0.25">
      <c r="B41" s="7"/>
      <c r="C41" s="9"/>
      <c r="D41"/>
      <c r="E41"/>
      <c r="F41"/>
      <c r="G41"/>
    </row>
    <row r="42" spans="1:7" x14ac:dyDescent="0.25">
      <c r="B42" s="7"/>
      <c r="C42" s="9"/>
      <c r="D42"/>
      <c r="E42"/>
      <c r="F42"/>
      <c r="G42"/>
    </row>
    <row r="43" spans="1:7" x14ac:dyDescent="0.25">
      <c r="B43" s="7"/>
      <c r="C43" s="9"/>
      <c r="D43"/>
      <c r="E43"/>
      <c r="F43"/>
      <c r="G43"/>
    </row>
    <row r="44" spans="1:7" x14ac:dyDescent="0.25">
      <c r="B44" s="7"/>
      <c r="C44" s="9"/>
      <c r="D44"/>
      <c r="E44"/>
      <c r="F44"/>
      <c r="G44"/>
    </row>
    <row r="45" spans="1:7" x14ac:dyDescent="0.25">
      <c r="B45" s="7"/>
      <c r="C45" s="9"/>
      <c r="D45"/>
      <c r="E45"/>
      <c r="F45"/>
      <c r="G45"/>
    </row>
    <row r="46" spans="1:7" x14ac:dyDescent="0.25">
      <c r="B46" s="7"/>
      <c r="C46" s="9"/>
      <c r="D46"/>
      <c r="E46"/>
      <c r="F46"/>
      <c r="G46"/>
    </row>
    <row r="47" spans="1:7" x14ac:dyDescent="0.25">
      <c r="B47" s="7"/>
      <c r="C47" s="9"/>
      <c r="D47"/>
      <c r="E47"/>
      <c r="F47"/>
      <c r="G47"/>
    </row>
    <row r="48" spans="1:7" x14ac:dyDescent="0.25">
      <c r="B48" s="7"/>
      <c r="C48" s="9"/>
      <c r="D48"/>
      <c r="E48"/>
      <c r="F48"/>
      <c r="G48"/>
    </row>
    <row r="49" spans="1:7" x14ac:dyDescent="0.25">
      <c r="B49" s="7"/>
      <c r="C49" s="9"/>
      <c r="D49"/>
      <c r="E49"/>
      <c r="F49"/>
      <c r="G49"/>
    </row>
    <row r="50" spans="1:7" x14ac:dyDescent="0.25">
      <c r="B50" s="7"/>
      <c r="C50" s="9"/>
      <c r="D50"/>
      <c r="E50"/>
      <c r="F50"/>
      <c r="G50"/>
    </row>
    <row r="51" spans="1:7" x14ac:dyDescent="0.25">
      <c r="B51" s="7"/>
      <c r="C51" s="9"/>
      <c r="D51"/>
      <c r="E51"/>
      <c r="F51"/>
      <c r="G51"/>
    </row>
    <row r="52" spans="1:7" x14ac:dyDescent="0.25">
      <c r="B52" s="7"/>
      <c r="C52" s="9"/>
      <c r="D52"/>
      <c r="E52"/>
      <c r="F52"/>
      <c r="G52"/>
    </row>
    <row r="53" spans="1:7" x14ac:dyDescent="0.25">
      <c r="B53" s="7"/>
      <c r="C53" s="9"/>
      <c r="D53"/>
      <c r="E53"/>
      <c r="F53"/>
      <c r="G53"/>
    </row>
    <row r="54" spans="1:7" x14ac:dyDescent="0.25">
      <c r="B54" s="7"/>
      <c r="C54" s="9"/>
      <c r="D54"/>
      <c r="E54"/>
      <c r="F54"/>
      <c r="G54"/>
    </row>
    <row r="55" spans="1:7" x14ac:dyDescent="0.25">
      <c r="B55" s="7"/>
      <c r="C55" s="9"/>
      <c r="D55"/>
      <c r="E55"/>
      <c r="F55"/>
      <c r="G55"/>
    </row>
    <row r="56" spans="1:7" x14ac:dyDescent="0.25">
      <c r="B56" s="7"/>
      <c r="C56" s="8"/>
      <c r="D56"/>
      <c r="E56"/>
      <c r="F56"/>
      <c r="G56"/>
    </row>
    <row r="57" spans="1:7" x14ac:dyDescent="0.25">
      <c r="A57" s="3"/>
    </row>
    <row r="58" spans="1:7" x14ac:dyDescent="0.25">
      <c r="A58" s="3"/>
    </row>
    <row r="59" spans="1:7" x14ac:dyDescent="0.25">
      <c r="A59" s="3"/>
    </row>
    <row r="60" spans="1:7" x14ac:dyDescent="0.25">
      <c r="A60" s="4"/>
    </row>
    <row r="61" spans="1:7" x14ac:dyDescent="0.25">
      <c r="A61" s="4"/>
    </row>
    <row r="62" spans="1:7" x14ac:dyDescent="0.25">
      <c r="A62" s="4"/>
    </row>
    <row r="63" spans="1:7" x14ac:dyDescent="0.25">
      <c r="A63" s="4"/>
    </row>
    <row r="64" spans="1:7" x14ac:dyDescent="0.25">
      <c r="A64" s="3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H13" sqref="H13"/>
    </sheetView>
  </sheetViews>
  <sheetFormatPr baseColWidth="10" defaultRowHeight="15.75" x14ac:dyDescent="0.25"/>
  <cols>
    <col min="1" max="1" width="8" style="2" customWidth="1"/>
    <col min="2" max="2" width="39.7109375" style="2" customWidth="1"/>
    <col min="3" max="3" width="13.7109375" style="2" customWidth="1"/>
    <col min="4" max="4" width="11.7109375" style="2" customWidth="1"/>
    <col min="5" max="5" width="17.28515625" style="2" customWidth="1"/>
    <col min="6" max="6" width="18.85546875" style="7" customWidth="1"/>
    <col min="7" max="7" width="11.42578125" style="8"/>
  </cols>
  <sheetData>
    <row r="1" spans="1:7" x14ac:dyDescent="0.25">
      <c r="A1" s="81" t="s">
        <v>108</v>
      </c>
      <c r="B1" s="81"/>
      <c r="C1" s="81"/>
      <c r="D1" s="81"/>
      <c r="E1" s="81"/>
    </row>
    <row r="2" spans="1:7" x14ac:dyDescent="0.25">
      <c r="A2" s="92" t="s">
        <v>279</v>
      </c>
      <c r="B2" s="92"/>
      <c r="C2" s="92"/>
      <c r="D2" s="92"/>
      <c r="E2" s="92"/>
    </row>
    <row r="3" spans="1:7" x14ac:dyDescent="0.25">
      <c r="A3" s="4"/>
      <c r="B3" s="4"/>
      <c r="C3" s="4"/>
      <c r="D3" s="4"/>
      <c r="E3" s="4"/>
    </row>
    <row r="4" spans="1:7" x14ac:dyDescent="0.25">
      <c r="A4" s="91" t="s">
        <v>111</v>
      </c>
      <c r="B4" s="91"/>
      <c r="C4" s="91"/>
      <c r="D4" s="91"/>
      <c r="E4" s="91"/>
    </row>
    <row r="5" spans="1:7" x14ac:dyDescent="0.25">
      <c r="A5" s="3"/>
    </row>
    <row r="6" spans="1:7" ht="16.5" thickBot="1" x14ac:dyDescent="0.3">
      <c r="A6" s="3"/>
    </row>
    <row r="7" spans="1:7" ht="16.5" thickBot="1" x14ac:dyDescent="0.3">
      <c r="A7" s="18"/>
      <c r="B7" s="19" t="s">
        <v>30</v>
      </c>
      <c r="C7" s="19" t="s">
        <v>31</v>
      </c>
      <c r="D7" s="19" t="s">
        <v>32</v>
      </c>
      <c r="E7" s="20" t="s">
        <v>33</v>
      </c>
    </row>
    <row r="8" spans="1:7" x14ac:dyDescent="0.25">
      <c r="A8" s="16">
        <v>1</v>
      </c>
      <c r="B8" s="12" t="s">
        <v>129</v>
      </c>
      <c r="C8" s="17">
        <v>1240</v>
      </c>
      <c r="D8" s="13">
        <v>28</v>
      </c>
      <c r="E8" s="14">
        <f>+C8*D8</f>
        <v>34720</v>
      </c>
      <c r="G8" s="9"/>
    </row>
    <row r="9" spans="1:7" x14ac:dyDescent="0.25">
      <c r="A9" s="15">
        <f>+A8+1</f>
        <v>2</v>
      </c>
      <c r="B9" s="10" t="s">
        <v>127</v>
      </c>
      <c r="C9" s="11">
        <v>500</v>
      </c>
      <c r="D9" s="11">
        <v>5</v>
      </c>
      <c r="E9" s="85">
        <f t="shared" ref="E9:E14" si="0">+C9*D9</f>
        <v>2500</v>
      </c>
      <c r="G9" s="9"/>
    </row>
    <row r="10" spans="1:7" x14ac:dyDescent="0.25">
      <c r="A10" s="15">
        <f t="shared" ref="A10:A14" si="1">+A9+1</f>
        <v>3</v>
      </c>
      <c r="B10" s="10" t="s">
        <v>128</v>
      </c>
      <c r="C10" s="11">
        <v>678</v>
      </c>
      <c r="D10" s="11">
        <v>4</v>
      </c>
      <c r="E10" s="85">
        <f t="shared" si="0"/>
        <v>2712</v>
      </c>
      <c r="G10" s="9"/>
    </row>
    <row r="11" spans="1:7" x14ac:dyDescent="0.25">
      <c r="A11" s="15">
        <f t="shared" si="1"/>
        <v>4</v>
      </c>
      <c r="B11" s="10" t="s">
        <v>130</v>
      </c>
      <c r="C11" s="11">
        <v>600</v>
      </c>
      <c r="D11" s="11">
        <v>1</v>
      </c>
      <c r="E11" s="85">
        <f t="shared" si="0"/>
        <v>600</v>
      </c>
      <c r="G11" s="9"/>
    </row>
    <row r="12" spans="1:7" x14ac:dyDescent="0.25">
      <c r="A12" s="15">
        <f t="shared" si="1"/>
        <v>5</v>
      </c>
      <c r="B12" s="10" t="s">
        <v>131</v>
      </c>
      <c r="C12" s="11">
        <v>600</v>
      </c>
      <c r="D12" s="11">
        <v>1</v>
      </c>
      <c r="E12" s="85">
        <f t="shared" si="0"/>
        <v>600</v>
      </c>
      <c r="G12" s="9"/>
    </row>
    <row r="13" spans="1:7" x14ac:dyDescent="0.25">
      <c r="A13" s="15">
        <f t="shared" si="1"/>
        <v>6</v>
      </c>
      <c r="B13" s="10" t="s">
        <v>132</v>
      </c>
      <c r="C13" s="11">
        <v>750</v>
      </c>
      <c r="D13" s="11">
        <v>2</v>
      </c>
      <c r="E13" s="85">
        <f t="shared" si="0"/>
        <v>1500</v>
      </c>
      <c r="G13" s="9"/>
    </row>
    <row r="14" spans="1:7" x14ac:dyDescent="0.25">
      <c r="A14" s="15">
        <f t="shared" si="1"/>
        <v>7</v>
      </c>
      <c r="B14" s="10" t="s">
        <v>170</v>
      </c>
      <c r="C14" s="11">
        <v>957</v>
      </c>
      <c r="D14" s="11">
        <v>1</v>
      </c>
      <c r="E14" s="85">
        <f t="shared" si="0"/>
        <v>957</v>
      </c>
      <c r="G14" s="9"/>
    </row>
    <row r="15" spans="1:7" ht="16.5" thickBot="1" x14ac:dyDescent="0.3">
      <c r="A15" s="82"/>
      <c r="B15" s="83" t="s">
        <v>29</v>
      </c>
      <c r="C15" s="84"/>
      <c r="D15" s="29"/>
      <c r="E15" s="86">
        <f>SUM(E8:E14)</f>
        <v>43589</v>
      </c>
      <c r="G15" s="9"/>
    </row>
    <row r="16" spans="1:7" ht="15.75" customHeight="1" thickTop="1" x14ac:dyDescent="0.25">
      <c r="A16" s="30"/>
      <c r="B16" s="30"/>
      <c r="C16" s="30"/>
      <c r="D16" s="78"/>
      <c r="E16" s="79"/>
      <c r="F16"/>
      <c r="G16"/>
    </row>
    <row r="17" spans="1:7" x14ac:dyDescent="0.25">
      <c r="A17" s="30"/>
      <c r="B17" s="30"/>
      <c r="C17" s="30"/>
      <c r="D17" s="78"/>
      <c r="E17" s="79"/>
      <c r="F17"/>
      <c r="G17"/>
    </row>
    <row r="18" spans="1:7" ht="18" customHeight="1" x14ac:dyDescent="0.25">
      <c r="A18" s="3"/>
      <c r="G18" s="9"/>
    </row>
    <row r="19" spans="1:7" x14ac:dyDescent="0.25">
      <c r="A19" s="3"/>
    </row>
    <row r="20" spans="1:7" x14ac:dyDescent="0.25">
      <c r="A20" s="3"/>
    </row>
    <row r="21" spans="1:7" x14ac:dyDescent="0.25">
      <c r="A21" s="3"/>
    </row>
    <row r="22" spans="1:7" x14ac:dyDescent="0.25">
      <c r="A22" s="3"/>
    </row>
    <row r="23" spans="1:7" x14ac:dyDescent="0.25">
      <c r="A23" s="3"/>
    </row>
    <row r="24" spans="1:7" x14ac:dyDescent="0.25">
      <c r="A24" s="3"/>
    </row>
    <row r="25" spans="1:7" x14ac:dyDescent="0.25">
      <c r="A25" s="3"/>
    </row>
    <row r="26" spans="1:7" x14ac:dyDescent="0.25">
      <c r="A26" s="3"/>
    </row>
    <row r="27" spans="1:7" x14ac:dyDescent="0.25">
      <c r="A27" s="3"/>
    </row>
    <row r="28" spans="1:7" x14ac:dyDescent="0.25">
      <c r="A28" s="3"/>
    </row>
    <row r="29" spans="1:7" x14ac:dyDescent="0.25">
      <c r="A29" s="3"/>
    </row>
    <row r="30" spans="1:7" x14ac:dyDescent="0.25">
      <c r="A30" s="3"/>
    </row>
    <row r="31" spans="1:7" x14ac:dyDescent="0.25">
      <c r="A31" s="3"/>
    </row>
    <row r="32" spans="1:7" x14ac:dyDescent="0.25">
      <c r="A32" s="3"/>
    </row>
    <row r="33" spans="1:10" x14ac:dyDescent="0.25">
      <c r="A33" s="4"/>
    </row>
    <row r="34" spans="1:10" x14ac:dyDescent="0.25">
      <c r="A34" s="4"/>
    </row>
    <row r="35" spans="1:10" s="2" customFormat="1" x14ac:dyDescent="0.25">
      <c r="A35" s="4"/>
      <c r="F35" s="7"/>
      <c r="G35" s="8"/>
      <c r="H35"/>
      <c r="I35"/>
      <c r="J35"/>
    </row>
    <row r="36" spans="1:10" s="2" customFormat="1" x14ac:dyDescent="0.25">
      <c r="A36" s="4"/>
      <c r="F36" s="7"/>
      <c r="G36" s="8"/>
      <c r="H36"/>
      <c r="I36"/>
      <c r="J36"/>
    </row>
    <row r="37" spans="1:10" s="2" customFormat="1" x14ac:dyDescent="0.25">
      <c r="A37" s="4"/>
      <c r="F37" s="7"/>
      <c r="G37" s="8"/>
      <c r="H37"/>
      <c r="I37"/>
      <c r="J37"/>
    </row>
  </sheetData>
  <mergeCells count="2">
    <mergeCell ref="A4:E4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workbookViewId="0">
      <selection activeCell="H109" sqref="H109"/>
    </sheetView>
  </sheetViews>
  <sheetFormatPr baseColWidth="10" defaultRowHeight="15.75" x14ac:dyDescent="0.25"/>
  <cols>
    <col min="1" max="1" width="6" style="2" customWidth="1"/>
    <col min="2" max="2" width="53" style="2" customWidth="1"/>
    <col min="3" max="3" width="9.140625" style="2" customWidth="1"/>
    <col min="4" max="4" width="12" style="2" customWidth="1"/>
    <col min="5" max="5" width="14.140625" style="2" customWidth="1"/>
    <col min="6" max="6" width="18.85546875" style="7" customWidth="1"/>
    <col min="7" max="7" width="11.42578125" style="8"/>
  </cols>
  <sheetData>
    <row r="1" spans="1:7" x14ac:dyDescent="0.25">
      <c r="A1" s="91" t="s">
        <v>108</v>
      </c>
      <c r="B1" s="91"/>
      <c r="C1" s="91"/>
      <c r="D1" s="91"/>
      <c r="E1" s="91"/>
    </row>
    <row r="2" spans="1:7" x14ac:dyDescent="0.25">
      <c r="A2" s="92" t="s">
        <v>279</v>
      </c>
      <c r="B2" s="92"/>
      <c r="C2" s="92"/>
      <c r="D2" s="92"/>
      <c r="E2" s="92"/>
    </row>
    <row r="3" spans="1:7" x14ac:dyDescent="0.25">
      <c r="A3" s="91" t="s">
        <v>112</v>
      </c>
      <c r="B3" s="91"/>
      <c r="C3" s="91"/>
      <c r="D3" s="91"/>
      <c r="E3" s="91"/>
    </row>
    <row r="4" spans="1:7" ht="16.5" thickBot="1" x14ac:dyDescent="0.3">
      <c r="A4" s="3"/>
    </row>
    <row r="5" spans="1:7" ht="16.5" thickBot="1" x14ac:dyDescent="0.3">
      <c r="A5" s="18"/>
      <c r="B5" s="19" t="s">
        <v>30</v>
      </c>
      <c r="C5" s="19" t="s">
        <v>151</v>
      </c>
      <c r="D5" s="19" t="s">
        <v>32</v>
      </c>
      <c r="E5" s="20" t="s">
        <v>33</v>
      </c>
    </row>
    <row r="6" spans="1:7" x14ac:dyDescent="0.25">
      <c r="A6" s="34">
        <v>1</v>
      </c>
      <c r="B6" s="23" t="s">
        <v>167</v>
      </c>
      <c r="C6" s="24">
        <v>156</v>
      </c>
      <c r="D6" s="24">
        <v>80</v>
      </c>
      <c r="E6" s="52">
        <f t="shared" ref="E6:E30" si="0">+C6*D6</f>
        <v>12480</v>
      </c>
      <c r="G6" s="9"/>
    </row>
    <row r="7" spans="1:7" ht="14.25" customHeight="1" x14ac:dyDescent="0.25">
      <c r="A7" s="56">
        <f>+A6+1</f>
        <v>2</v>
      </c>
      <c r="B7" s="10" t="s">
        <v>49</v>
      </c>
      <c r="C7" s="11">
        <v>155</v>
      </c>
      <c r="D7" s="11">
        <v>20</v>
      </c>
      <c r="E7" s="14">
        <f t="shared" si="0"/>
        <v>3100</v>
      </c>
      <c r="G7" s="9"/>
    </row>
    <row r="8" spans="1:7" ht="15" customHeight="1" x14ac:dyDescent="0.25">
      <c r="A8" s="56">
        <f t="shared" ref="A8:A71" si="1">+A7+1</f>
        <v>3</v>
      </c>
      <c r="B8" s="10" t="s">
        <v>50</v>
      </c>
      <c r="C8" s="11">
        <v>153.4</v>
      </c>
      <c r="D8" s="11">
        <v>45</v>
      </c>
      <c r="E8" s="14">
        <f t="shared" si="0"/>
        <v>6903</v>
      </c>
      <c r="G8" s="9"/>
    </row>
    <row r="9" spans="1:7" ht="16.5" customHeight="1" x14ac:dyDescent="0.25">
      <c r="A9" s="56">
        <f t="shared" si="1"/>
        <v>4</v>
      </c>
      <c r="B9" s="10" t="s">
        <v>51</v>
      </c>
      <c r="C9" s="11">
        <v>235</v>
      </c>
      <c r="D9" s="11">
        <v>29</v>
      </c>
      <c r="E9" s="14">
        <f t="shared" si="0"/>
        <v>6815</v>
      </c>
      <c r="G9" s="9"/>
    </row>
    <row r="10" spans="1:7" ht="15.75" customHeight="1" x14ac:dyDescent="0.25">
      <c r="A10" s="56">
        <f t="shared" si="1"/>
        <v>5</v>
      </c>
      <c r="B10" s="10" t="s">
        <v>52</v>
      </c>
      <c r="C10" s="11">
        <v>171.6</v>
      </c>
      <c r="D10" s="11">
        <v>145</v>
      </c>
      <c r="E10" s="14">
        <f t="shared" si="0"/>
        <v>24882</v>
      </c>
      <c r="G10" s="9"/>
    </row>
    <row r="11" spans="1:7" ht="18" customHeight="1" x14ac:dyDescent="0.25">
      <c r="A11" s="56">
        <f t="shared" si="1"/>
        <v>6</v>
      </c>
      <c r="B11" s="10" t="s">
        <v>53</v>
      </c>
      <c r="C11" s="11">
        <v>235</v>
      </c>
      <c r="D11" s="11">
        <v>132</v>
      </c>
      <c r="E11" s="14">
        <f t="shared" si="0"/>
        <v>31020</v>
      </c>
      <c r="G11" s="9"/>
    </row>
    <row r="12" spans="1:7" ht="16.5" customHeight="1" x14ac:dyDescent="0.25">
      <c r="A12" s="56">
        <f t="shared" si="1"/>
        <v>7</v>
      </c>
      <c r="B12" s="10" t="s">
        <v>54</v>
      </c>
      <c r="C12" s="11">
        <v>235</v>
      </c>
      <c r="D12" s="11">
        <v>11</v>
      </c>
      <c r="E12" s="14">
        <f t="shared" si="0"/>
        <v>2585</v>
      </c>
      <c r="G12" s="9"/>
    </row>
    <row r="13" spans="1:7" ht="17.25" customHeight="1" x14ac:dyDescent="0.25">
      <c r="A13" s="56">
        <f t="shared" si="1"/>
        <v>8</v>
      </c>
      <c r="B13" s="10" t="s">
        <v>55</v>
      </c>
      <c r="C13" s="11">
        <v>235</v>
      </c>
      <c r="D13" s="11">
        <v>16</v>
      </c>
      <c r="E13" s="14">
        <f t="shared" si="0"/>
        <v>3760</v>
      </c>
      <c r="G13" s="9"/>
    </row>
    <row r="14" spans="1:7" ht="17.25" customHeight="1" x14ac:dyDescent="0.25">
      <c r="A14" s="56">
        <f t="shared" si="1"/>
        <v>9</v>
      </c>
      <c r="B14" s="10" t="s">
        <v>56</v>
      </c>
      <c r="C14" s="11">
        <v>272</v>
      </c>
      <c r="D14" s="11">
        <v>95</v>
      </c>
      <c r="E14" s="14">
        <f t="shared" si="0"/>
        <v>25840</v>
      </c>
      <c r="G14" s="9"/>
    </row>
    <row r="15" spans="1:7" ht="15" customHeight="1" x14ac:dyDescent="0.25">
      <c r="A15" s="56">
        <f t="shared" si="1"/>
        <v>10</v>
      </c>
      <c r="B15" s="10" t="s">
        <v>57</v>
      </c>
      <c r="C15" s="11">
        <v>235</v>
      </c>
      <c r="D15" s="11">
        <v>64</v>
      </c>
      <c r="E15" s="14">
        <f t="shared" si="0"/>
        <v>15040</v>
      </c>
      <c r="G15" s="9"/>
    </row>
    <row r="16" spans="1:7" ht="16.5" customHeight="1" x14ac:dyDescent="0.25">
      <c r="A16" s="56">
        <f t="shared" si="1"/>
        <v>11</v>
      </c>
      <c r="B16" s="10" t="s">
        <v>58</v>
      </c>
      <c r="C16" s="11">
        <v>133.4</v>
      </c>
      <c r="D16" s="11">
        <v>11</v>
      </c>
      <c r="E16" s="14">
        <f t="shared" si="0"/>
        <v>1467.4</v>
      </c>
      <c r="G16" s="9"/>
    </row>
    <row r="17" spans="1:7" ht="15.75" customHeight="1" x14ac:dyDescent="0.25">
      <c r="A17" s="56">
        <f t="shared" si="1"/>
        <v>12</v>
      </c>
      <c r="B17" s="10" t="s">
        <v>59</v>
      </c>
      <c r="C17" s="11">
        <v>253.11</v>
      </c>
      <c r="D17" s="11">
        <v>72</v>
      </c>
      <c r="E17" s="14">
        <f t="shared" si="0"/>
        <v>18223.920000000002</v>
      </c>
      <c r="G17" s="9"/>
    </row>
    <row r="18" spans="1:7" s="48" customFormat="1" ht="15.75" customHeight="1" x14ac:dyDescent="0.25">
      <c r="A18" s="56">
        <f t="shared" si="1"/>
        <v>13</v>
      </c>
      <c r="B18" s="10" t="s">
        <v>264</v>
      </c>
      <c r="C18" s="11">
        <v>88.5</v>
      </c>
      <c r="D18" s="11">
        <v>100</v>
      </c>
      <c r="E18" s="14">
        <f t="shared" si="0"/>
        <v>8850</v>
      </c>
      <c r="F18" s="7"/>
      <c r="G18" s="47"/>
    </row>
    <row r="19" spans="1:7" ht="15.75" customHeight="1" x14ac:dyDescent="0.25">
      <c r="A19" s="56">
        <f t="shared" si="1"/>
        <v>14</v>
      </c>
      <c r="B19" s="10" t="s">
        <v>137</v>
      </c>
      <c r="C19" s="11">
        <v>145</v>
      </c>
      <c r="D19" s="11">
        <v>90</v>
      </c>
      <c r="E19" s="14">
        <f t="shared" si="0"/>
        <v>13050</v>
      </c>
      <c r="G19" s="9"/>
    </row>
    <row r="20" spans="1:7" x14ac:dyDescent="0.25">
      <c r="A20" s="56">
        <f t="shared" si="1"/>
        <v>15</v>
      </c>
      <c r="B20" s="10" t="s">
        <v>60</v>
      </c>
      <c r="C20" s="11">
        <v>156.6</v>
      </c>
      <c r="D20" s="11">
        <v>91</v>
      </c>
      <c r="E20" s="14">
        <f t="shared" si="0"/>
        <v>14250.6</v>
      </c>
      <c r="G20" s="9"/>
    </row>
    <row r="21" spans="1:7" s="33" customFormat="1" x14ac:dyDescent="0.25">
      <c r="A21" s="56">
        <f t="shared" si="1"/>
        <v>16</v>
      </c>
      <c r="B21" s="10" t="s">
        <v>138</v>
      </c>
      <c r="C21" s="11">
        <v>152.1</v>
      </c>
      <c r="D21" s="11">
        <v>72</v>
      </c>
      <c r="E21" s="14">
        <f t="shared" si="0"/>
        <v>10951.199999999999</v>
      </c>
      <c r="F21" s="7"/>
      <c r="G21" s="32"/>
    </row>
    <row r="22" spans="1:7" x14ac:dyDescent="0.25">
      <c r="A22" s="56">
        <f t="shared" si="1"/>
        <v>17</v>
      </c>
      <c r="B22" s="10" t="s">
        <v>61</v>
      </c>
      <c r="C22" s="11">
        <v>92.42</v>
      </c>
      <c r="D22" s="11">
        <v>40</v>
      </c>
      <c r="E22" s="14">
        <f t="shared" si="0"/>
        <v>3696.8</v>
      </c>
      <c r="G22" s="9"/>
    </row>
    <row r="23" spans="1:7" s="22" customFormat="1" x14ac:dyDescent="0.25">
      <c r="A23" s="56">
        <f t="shared" si="1"/>
        <v>18</v>
      </c>
      <c r="B23" s="23" t="s">
        <v>139</v>
      </c>
      <c r="C23" s="24">
        <v>253.11</v>
      </c>
      <c r="D23" s="24">
        <v>25</v>
      </c>
      <c r="E23" s="25">
        <f t="shared" si="0"/>
        <v>6327.75</v>
      </c>
      <c r="F23" s="7"/>
      <c r="G23" s="21"/>
    </row>
    <row r="24" spans="1:7" ht="14.25" customHeight="1" x14ac:dyDescent="0.25">
      <c r="A24" s="56">
        <f t="shared" si="1"/>
        <v>19</v>
      </c>
      <c r="B24" s="23" t="s">
        <v>140</v>
      </c>
      <c r="C24" s="24">
        <v>145</v>
      </c>
      <c r="D24" s="24">
        <v>47</v>
      </c>
      <c r="E24" s="25">
        <f t="shared" si="0"/>
        <v>6815</v>
      </c>
      <c r="G24" s="9"/>
    </row>
    <row r="25" spans="1:7" x14ac:dyDescent="0.25">
      <c r="A25" s="56">
        <f t="shared" si="1"/>
        <v>20</v>
      </c>
      <c r="B25" s="23" t="s">
        <v>62</v>
      </c>
      <c r="C25" s="24">
        <v>198</v>
      </c>
      <c r="D25" s="24">
        <v>22</v>
      </c>
      <c r="E25" s="25">
        <f t="shared" si="0"/>
        <v>4356</v>
      </c>
      <c r="G25" s="9"/>
    </row>
    <row r="26" spans="1:7" x14ac:dyDescent="0.25">
      <c r="A26" s="56">
        <f t="shared" si="1"/>
        <v>21</v>
      </c>
      <c r="B26" s="23" t="s">
        <v>63</v>
      </c>
      <c r="C26" s="24">
        <v>253.11</v>
      </c>
      <c r="D26" s="24">
        <v>19</v>
      </c>
      <c r="E26" s="25">
        <f t="shared" si="0"/>
        <v>4809.09</v>
      </c>
      <c r="G26" s="9"/>
    </row>
    <row r="27" spans="1:7" s="48" customFormat="1" ht="14.25" customHeight="1" x14ac:dyDescent="0.25">
      <c r="A27" s="56">
        <f t="shared" si="1"/>
        <v>22</v>
      </c>
      <c r="B27" s="23" t="s">
        <v>64</v>
      </c>
      <c r="C27" s="24">
        <v>145</v>
      </c>
      <c r="D27" s="24">
        <v>210</v>
      </c>
      <c r="E27" s="25">
        <f t="shared" si="0"/>
        <v>30450</v>
      </c>
      <c r="F27" s="7"/>
      <c r="G27" s="47"/>
    </row>
    <row r="28" spans="1:7" ht="15" customHeight="1" x14ac:dyDescent="0.25">
      <c r="A28" s="56">
        <f t="shared" si="1"/>
        <v>23</v>
      </c>
      <c r="B28" s="23" t="s">
        <v>65</v>
      </c>
      <c r="C28" s="24">
        <v>174</v>
      </c>
      <c r="D28" s="24">
        <v>49</v>
      </c>
      <c r="E28" s="25">
        <f t="shared" si="0"/>
        <v>8526</v>
      </c>
      <c r="G28" s="9"/>
    </row>
    <row r="29" spans="1:7" s="22" customFormat="1" ht="18" customHeight="1" x14ac:dyDescent="0.25">
      <c r="A29" s="56">
        <f t="shared" si="1"/>
        <v>24</v>
      </c>
      <c r="B29" s="23" t="s">
        <v>66</v>
      </c>
      <c r="C29" s="24">
        <v>138</v>
      </c>
      <c r="D29" s="24">
        <v>303</v>
      </c>
      <c r="E29" s="25">
        <f t="shared" si="0"/>
        <v>41814</v>
      </c>
      <c r="F29" s="7"/>
      <c r="G29" s="21"/>
    </row>
    <row r="30" spans="1:7" s="22" customFormat="1" ht="15" customHeight="1" x14ac:dyDescent="0.25">
      <c r="A30" s="56">
        <f t="shared" si="1"/>
        <v>25</v>
      </c>
      <c r="B30" s="23" t="s">
        <v>136</v>
      </c>
      <c r="C30" s="24">
        <v>7</v>
      </c>
      <c r="D30" s="41">
        <v>27980</v>
      </c>
      <c r="E30" s="25">
        <f t="shared" si="0"/>
        <v>195860</v>
      </c>
      <c r="F30" s="7"/>
      <c r="G30" s="21"/>
    </row>
    <row r="31" spans="1:7" s="22" customFormat="1" x14ac:dyDescent="0.25">
      <c r="A31" s="56">
        <f t="shared" si="1"/>
        <v>26</v>
      </c>
      <c r="B31" s="23" t="s">
        <v>67</v>
      </c>
      <c r="C31" s="24">
        <v>109.85</v>
      </c>
      <c r="D31" s="24">
        <v>80</v>
      </c>
      <c r="E31" s="25">
        <f t="shared" ref="E31:E61" si="2">+C31*D31</f>
        <v>8788</v>
      </c>
      <c r="F31" s="7"/>
      <c r="G31" s="21"/>
    </row>
    <row r="32" spans="1:7" s="22" customFormat="1" x14ac:dyDescent="0.25">
      <c r="A32" s="56">
        <f t="shared" si="1"/>
        <v>27</v>
      </c>
      <c r="B32" s="23" t="s">
        <v>68</v>
      </c>
      <c r="C32" s="24">
        <v>63.98</v>
      </c>
      <c r="D32" s="24">
        <v>90</v>
      </c>
      <c r="E32" s="25">
        <f t="shared" si="2"/>
        <v>5758.2</v>
      </c>
      <c r="F32" s="7"/>
      <c r="G32" s="21"/>
    </row>
    <row r="33" spans="1:7" x14ac:dyDescent="0.25">
      <c r="A33" s="56">
        <f t="shared" si="1"/>
        <v>28</v>
      </c>
      <c r="B33" s="23" t="s">
        <v>69</v>
      </c>
      <c r="C33" s="24">
        <v>145</v>
      </c>
      <c r="D33" s="24">
        <v>50</v>
      </c>
      <c r="E33" s="25">
        <f t="shared" si="2"/>
        <v>7250</v>
      </c>
      <c r="G33" s="9"/>
    </row>
    <row r="34" spans="1:7" x14ac:dyDescent="0.25">
      <c r="A34" s="56">
        <f t="shared" si="1"/>
        <v>29</v>
      </c>
      <c r="B34" s="23" t="s">
        <v>70</v>
      </c>
      <c r="C34" s="24">
        <v>220.4</v>
      </c>
      <c r="D34" s="24">
        <v>65</v>
      </c>
      <c r="E34" s="25">
        <f t="shared" si="2"/>
        <v>14326</v>
      </c>
      <c r="G34" s="9"/>
    </row>
    <row r="35" spans="1:7" ht="16.5" customHeight="1" x14ac:dyDescent="0.25">
      <c r="A35" s="56">
        <f t="shared" si="1"/>
        <v>30</v>
      </c>
      <c r="B35" s="23" t="s">
        <v>71</v>
      </c>
      <c r="C35" s="24">
        <v>425</v>
      </c>
      <c r="D35" s="24">
        <v>87</v>
      </c>
      <c r="E35" s="25">
        <f t="shared" si="2"/>
        <v>36975</v>
      </c>
      <c r="G35" s="9"/>
    </row>
    <row r="36" spans="1:7" s="22" customFormat="1" ht="16.5" customHeight="1" x14ac:dyDescent="0.25">
      <c r="A36" s="56">
        <f t="shared" si="1"/>
        <v>31</v>
      </c>
      <c r="B36" s="23" t="s">
        <v>260</v>
      </c>
      <c r="C36" s="41">
        <v>2596</v>
      </c>
      <c r="D36" s="24">
        <v>20</v>
      </c>
      <c r="E36" s="25">
        <f t="shared" si="2"/>
        <v>51920</v>
      </c>
      <c r="F36" s="7"/>
      <c r="G36" s="21"/>
    </row>
    <row r="37" spans="1:7" x14ac:dyDescent="0.25">
      <c r="A37" s="56">
        <f t="shared" si="1"/>
        <v>32</v>
      </c>
      <c r="B37" s="23" t="s">
        <v>72</v>
      </c>
      <c r="C37" s="24">
        <v>226</v>
      </c>
      <c r="D37" s="24">
        <v>8</v>
      </c>
      <c r="E37" s="25">
        <f t="shared" si="2"/>
        <v>1808</v>
      </c>
      <c r="G37" s="9"/>
    </row>
    <row r="38" spans="1:7" ht="16.5" customHeight="1" x14ac:dyDescent="0.25">
      <c r="A38" s="56">
        <f t="shared" si="1"/>
        <v>33</v>
      </c>
      <c r="B38" s="23" t="s">
        <v>73</v>
      </c>
      <c r="C38" s="24">
        <v>235</v>
      </c>
      <c r="D38" s="24">
        <v>120</v>
      </c>
      <c r="E38" s="25">
        <f t="shared" si="2"/>
        <v>28200</v>
      </c>
      <c r="G38" s="9"/>
    </row>
    <row r="39" spans="1:7" s="48" customFormat="1" x14ac:dyDescent="0.25">
      <c r="A39" s="56">
        <f t="shared" si="1"/>
        <v>34</v>
      </c>
      <c r="B39" s="23" t="s">
        <v>74</v>
      </c>
      <c r="C39" s="24">
        <v>109.86</v>
      </c>
      <c r="D39" s="24">
        <v>171</v>
      </c>
      <c r="E39" s="25">
        <f t="shared" si="2"/>
        <v>18786.060000000001</v>
      </c>
      <c r="F39" s="7"/>
      <c r="G39" s="47"/>
    </row>
    <row r="40" spans="1:7" x14ac:dyDescent="0.25">
      <c r="A40" s="56">
        <f t="shared" si="1"/>
        <v>35</v>
      </c>
      <c r="B40" s="23" t="s">
        <v>75</v>
      </c>
      <c r="C40" s="24">
        <v>295</v>
      </c>
      <c r="D40" s="24">
        <v>43</v>
      </c>
      <c r="E40" s="25">
        <f t="shared" si="2"/>
        <v>12685</v>
      </c>
      <c r="G40" s="9"/>
    </row>
    <row r="41" spans="1:7" ht="16.5" customHeight="1" x14ac:dyDescent="0.25">
      <c r="A41" s="56">
        <f t="shared" si="1"/>
        <v>36</v>
      </c>
      <c r="B41" s="23" t="s">
        <v>76</v>
      </c>
      <c r="C41" s="24">
        <v>110</v>
      </c>
      <c r="D41" s="24">
        <v>72</v>
      </c>
      <c r="E41" s="25">
        <f t="shared" si="2"/>
        <v>7920</v>
      </c>
      <c r="G41" s="9"/>
    </row>
    <row r="42" spans="1:7" ht="14.25" customHeight="1" x14ac:dyDescent="0.25">
      <c r="A42" s="56">
        <f t="shared" si="1"/>
        <v>37</v>
      </c>
      <c r="B42" s="23" t="s">
        <v>141</v>
      </c>
      <c r="C42" s="24">
        <v>115</v>
      </c>
      <c r="D42" s="24">
        <v>81</v>
      </c>
      <c r="E42" s="25">
        <f t="shared" si="2"/>
        <v>9315</v>
      </c>
      <c r="G42" s="9"/>
    </row>
    <row r="43" spans="1:7" ht="17.25" customHeight="1" x14ac:dyDescent="0.25">
      <c r="A43" s="56">
        <f t="shared" si="1"/>
        <v>38</v>
      </c>
      <c r="B43" s="23" t="s">
        <v>77</v>
      </c>
      <c r="C43" s="24">
        <v>235</v>
      </c>
      <c r="D43" s="24">
        <v>10</v>
      </c>
      <c r="E43" s="25">
        <f t="shared" si="2"/>
        <v>2350</v>
      </c>
      <c r="G43" s="9"/>
    </row>
    <row r="44" spans="1:7" ht="13.5" customHeight="1" x14ac:dyDescent="0.25">
      <c r="A44" s="56">
        <f t="shared" si="1"/>
        <v>39</v>
      </c>
      <c r="B44" s="23" t="s">
        <v>78</v>
      </c>
      <c r="C44" s="24">
        <v>235</v>
      </c>
      <c r="D44" s="24">
        <v>134</v>
      </c>
      <c r="E44" s="25">
        <f t="shared" si="2"/>
        <v>31490</v>
      </c>
      <c r="G44" s="9"/>
    </row>
    <row r="45" spans="1:7" ht="18" customHeight="1" x14ac:dyDescent="0.25">
      <c r="A45" s="56">
        <f t="shared" si="1"/>
        <v>40</v>
      </c>
      <c r="B45" s="23" t="s">
        <v>79</v>
      </c>
      <c r="C45" s="24">
        <v>235</v>
      </c>
      <c r="D45" s="24">
        <v>52</v>
      </c>
      <c r="E45" s="25">
        <f t="shared" si="2"/>
        <v>12220</v>
      </c>
      <c r="G45" s="9"/>
    </row>
    <row r="46" spans="1:7" s="33" customFormat="1" x14ac:dyDescent="0.25">
      <c r="A46" s="56">
        <f t="shared" si="1"/>
        <v>41</v>
      </c>
      <c r="B46" s="23" t="s">
        <v>80</v>
      </c>
      <c r="C46" s="24">
        <v>109.86</v>
      </c>
      <c r="D46" s="24">
        <v>50</v>
      </c>
      <c r="E46" s="25">
        <f t="shared" si="2"/>
        <v>5493</v>
      </c>
      <c r="F46" s="7"/>
      <c r="G46" s="32"/>
    </row>
    <row r="47" spans="1:7" s="33" customFormat="1" x14ac:dyDescent="0.25">
      <c r="A47" s="56">
        <f t="shared" si="1"/>
        <v>42</v>
      </c>
      <c r="B47" s="23" t="s">
        <v>263</v>
      </c>
      <c r="C47" s="24">
        <v>56.64</v>
      </c>
      <c r="D47" s="24">
        <v>25</v>
      </c>
      <c r="E47" s="25">
        <f t="shared" si="2"/>
        <v>1416</v>
      </c>
      <c r="F47" s="7"/>
      <c r="G47" s="32"/>
    </row>
    <row r="48" spans="1:7" ht="17.25" customHeight="1" x14ac:dyDescent="0.25">
      <c r="A48" s="56">
        <f t="shared" si="1"/>
        <v>43</v>
      </c>
      <c r="B48" s="23" t="s">
        <v>81</v>
      </c>
      <c r="C48" s="24">
        <v>295</v>
      </c>
      <c r="D48" s="24">
        <v>198</v>
      </c>
      <c r="E48" s="25">
        <f t="shared" si="2"/>
        <v>58410</v>
      </c>
      <c r="G48" s="9"/>
    </row>
    <row r="49" spans="1:7" ht="14.25" customHeight="1" x14ac:dyDescent="0.25">
      <c r="A49" s="56">
        <f t="shared" si="1"/>
        <v>44</v>
      </c>
      <c r="B49" s="23" t="s">
        <v>82</v>
      </c>
      <c r="C49" s="24">
        <v>295</v>
      </c>
      <c r="D49" s="24">
        <v>141</v>
      </c>
      <c r="E49" s="25">
        <f t="shared" si="2"/>
        <v>41595</v>
      </c>
      <c r="G49" s="9"/>
    </row>
    <row r="50" spans="1:7" s="22" customFormat="1" x14ac:dyDescent="0.25">
      <c r="A50" s="56">
        <f t="shared" si="1"/>
        <v>45</v>
      </c>
      <c r="B50" s="23" t="s">
        <v>83</v>
      </c>
      <c r="C50" s="24">
        <v>295</v>
      </c>
      <c r="D50" s="24">
        <v>15</v>
      </c>
      <c r="E50" s="25">
        <f t="shared" si="2"/>
        <v>4425</v>
      </c>
      <c r="F50" s="7"/>
      <c r="G50" s="21"/>
    </row>
    <row r="51" spans="1:7" x14ac:dyDescent="0.25">
      <c r="A51" s="56">
        <f t="shared" si="1"/>
        <v>46</v>
      </c>
      <c r="B51" s="23" t="s">
        <v>142</v>
      </c>
      <c r="C51" s="24">
        <v>198</v>
      </c>
      <c r="D51" s="24">
        <v>31</v>
      </c>
      <c r="E51" s="25">
        <f t="shared" si="2"/>
        <v>6138</v>
      </c>
      <c r="G51" s="9"/>
    </row>
    <row r="52" spans="1:7" s="22" customFormat="1" ht="16.5" customHeight="1" x14ac:dyDescent="0.25">
      <c r="A52" s="56">
        <f t="shared" si="1"/>
        <v>47</v>
      </c>
      <c r="B52" s="23" t="s">
        <v>84</v>
      </c>
      <c r="C52" s="24">
        <v>63.98</v>
      </c>
      <c r="D52" s="24">
        <v>15</v>
      </c>
      <c r="E52" s="25">
        <f t="shared" si="2"/>
        <v>959.69999999999993</v>
      </c>
      <c r="F52" s="7"/>
      <c r="G52" s="21"/>
    </row>
    <row r="53" spans="1:7" s="48" customFormat="1" ht="16.5" customHeight="1" x14ac:dyDescent="0.25">
      <c r="A53" s="56">
        <f t="shared" si="1"/>
        <v>48</v>
      </c>
      <c r="B53" s="23" t="s">
        <v>266</v>
      </c>
      <c r="C53" s="24">
        <v>226</v>
      </c>
      <c r="D53" s="24">
        <v>10</v>
      </c>
      <c r="E53" s="25">
        <f t="shared" si="2"/>
        <v>2260</v>
      </c>
      <c r="F53" s="7"/>
      <c r="G53" s="47"/>
    </row>
    <row r="54" spans="1:7" s="48" customFormat="1" ht="16.5" customHeight="1" x14ac:dyDescent="0.25">
      <c r="A54" s="56">
        <f t="shared" si="1"/>
        <v>49</v>
      </c>
      <c r="B54" s="23" t="s">
        <v>267</v>
      </c>
      <c r="C54" s="24">
        <v>266</v>
      </c>
      <c r="D54" s="24">
        <v>10</v>
      </c>
      <c r="E54" s="25">
        <f t="shared" si="2"/>
        <v>2660</v>
      </c>
      <c r="F54" s="7"/>
      <c r="G54" s="47"/>
    </row>
    <row r="55" spans="1:7" s="33" customFormat="1" ht="17.25" customHeight="1" x14ac:dyDescent="0.25">
      <c r="A55" s="56">
        <f t="shared" si="1"/>
        <v>50</v>
      </c>
      <c r="B55" s="23" t="s">
        <v>85</v>
      </c>
      <c r="C55" s="24">
        <v>226</v>
      </c>
      <c r="D55" s="24">
        <v>10</v>
      </c>
      <c r="E55" s="25">
        <f t="shared" si="2"/>
        <v>2260</v>
      </c>
      <c r="F55" s="7"/>
      <c r="G55" s="32"/>
    </row>
    <row r="56" spans="1:7" x14ac:dyDescent="0.25">
      <c r="A56" s="56">
        <f t="shared" si="1"/>
        <v>51</v>
      </c>
      <c r="B56" s="23" t="s">
        <v>86</v>
      </c>
      <c r="C56" s="24">
        <v>226</v>
      </c>
      <c r="D56" s="24">
        <v>150</v>
      </c>
      <c r="E56" s="25">
        <f t="shared" si="2"/>
        <v>33900</v>
      </c>
      <c r="G56" s="9"/>
    </row>
    <row r="57" spans="1:7" x14ac:dyDescent="0.25">
      <c r="A57" s="56">
        <f t="shared" si="1"/>
        <v>52</v>
      </c>
      <c r="B57" s="23" t="s">
        <v>87</v>
      </c>
      <c r="C57" s="24">
        <v>128.30000000000001</v>
      </c>
      <c r="D57" s="24">
        <v>26</v>
      </c>
      <c r="E57" s="25">
        <f t="shared" si="2"/>
        <v>3335.8</v>
      </c>
      <c r="G57" s="9"/>
    </row>
    <row r="58" spans="1:7" s="48" customFormat="1" x14ac:dyDescent="0.25">
      <c r="A58" s="56">
        <f t="shared" si="1"/>
        <v>53</v>
      </c>
      <c r="B58" s="23" t="s">
        <v>262</v>
      </c>
      <c r="C58" s="24">
        <v>226</v>
      </c>
      <c r="D58" s="24">
        <v>10</v>
      </c>
      <c r="E58" s="25">
        <f t="shared" si="2"/>
        <v>2260</v>
      </c>
      <c r="F58" s="7"/>
      <c r="G58" s="47"/>
    </row>
    <row r="59" spans="1:7" x14ac:dyDescent="0.25">
      <c r="A59" s="56">
        <f t="shared" si="1"/>
        <v>54</v>
      </c>
      <c r="B59" s="23" t="s">
        <v>160</v>
      </c>
      <c r="C59" s="24">
        <v>47.2</v>
      </c>
      <c r="D59" s="24">
        <v>50</v>
      </c>
      <c r="E59" s="25">
        <f t="shared" si="2"/>
        <v>2360</v>
      </c>
      <c r="G59" s="9"/>
    </row>
    <row r="60" spans="1:7" x14ac:dyDescent="0.25">
      <c r="A60" s="56">
        <f t="shared" si="1"/>
        <v>55</v>
      </c>
      <c r="B60" s="23" t="s">
        <v>88</v>
      </c>
      <c r="C60" s="24">
        <v>226</v>
      </c>
      <c r="D60" s="24">
        <v>49</v>
      </c>
      <c r="E60" s="25">
        <f t="shared" si="2"/>
        <v>11074</v>
      </c>
      <c r="G60" s="9"/>
    </row>
    <row r="61" spans="1:7" s="22" customFormat="1" ht="16.5" customHeight="1" x14ac:dyDescent="0.25">
      <c r="A61" s="56">
        <f t="shared" si="1"/>
        <v>56</v>
      </c>
      <c r="B61" s="23" t="s">
        <v>89</v>
      </c>
      <c r="C61" s="24">
        <v>295</v>
      </c>
      <c r="D61" s="24">
        <v>45</v>
      </c>
      <c r="E61" s="25">
        <f t="shared" si="2"/>
        <v>13275</v>
      </c>
      <c r="F61" s="7"/>
      <c r="G61" s="21"/>
    </row>
    <row r="62" spans="1:7" s="22" customFormat="1" ht="16.5" customHeight="1" x14ac:dyDescent="0.25">
      <c r="A62" s="56">
        <f t="shared" si="1"/>
        <v>57</v>
      </c>
      <c r="B62" s="23" t="s">
        <v>90</v>
      </c>
      <c r="C62" s="24">
        <v>295</v>
      </c>
      <c r="D62" s="24">
        <v>123</v>
      </c>
      <c r="E62" s="25">
        <f t="shared" ref="E62:E78" si="3">+C62*D62</f>
        <v>36285</v>
      </c>
      <c r="F62" s="7"/>
      <c r="G62" s="21"/>
    </row>
    <row r="63" spans="1:7" ht="17.25" customHeight="1" x14ac:dyDescent="0.25">
      <c r="A63" s="56">
        <f t="shared" si="1"/>
        <v>58</v>
      </c>
      <c r="B63" s="23" t="s">
        <v>91</v>
      </c>
      <c r="C63" s="24">
        <v>295</v>
      </c>
      <c r="D63" s="24">
        <v>50</v>
      </c>
      <c r="E63" s="25">
        <f t="shared" si="3"/>
        <v>14750</v>
      </c>
      <c r="G63" s="9"/>
    </row>
    <row r="64" spans="1:7" ht="17.25" customHeight="1" x14ac:dyDescent="0.25">
      <c r="A64" s="56">
        <f t="shared" si="1"/>
        <v>59</v>
      </c>
      <c r="B64" s="23" t="s">
        <v>92</v>
      </c>
      <c r="C64" s="24">
        <v>195</v>
      </c>
      <c r="D64" s="24">
        <v>223</v>
      </c>
      <c r="E64" s="25">
        <f t="shared" si="3"/>
        <v>43485</v>
      </c>
      <c r="G64" s="9"/>
    </row>
    <row r="65" spans="1:7" ht="15.75" customHeight="1" x14ac:dyDescent="0.25">
      <c r="A65" s="56">
        <f t="shared" si="1"/>
        <v>60</v>
      </c>
      <c r="B65" s="23" t="s">
        <v>143</v>
      </c>
      <c r="C65" s="24">
        <v>493</v>
      </c>
      <c r="D65" s="24">
        <v>29</v>
      </c>
      <c r="E65" s="25">
        <f t="shared" si="3"/>
        <v>14297</v>
      </c>
      <c r="G65" s="9"/>
    </row>
    <row r="66" spans="1:7" x14ac:dyDescent="0.25">
      <c r="A66" s="56">
        <f t="shared" si="1"/>
        <v>61</v>
      </c>
      <c r="B66" s="23" t="s">
        <v>93</v>
      </c>
      <c r="C66" s="24">
        <v>235</v>
      </c>
      <c r="D66" s="24">
        <v>71</v>
      </c>
      <c r="E66" s="25">
        <f t="shared" si="3"/>
        <v>16685</v>
      </c>
      <c r="G66" s="9"/>
    </row>
    <row r="67" spans="1:7" x14ac:dyDescent="0.25">
      <c r="A67" s="56">
        <f t="shared" si="1"/>
        <v>62</v>
      </c>
      <c r="B67" s="23" t="s">
        <v>94</v>
      </c>
      <c r="C67" s="24">
        <v>235</v>
      </c>
      <c r="D67" s="24">
        <v>48</v>
      </c>
      <c r="E67" s="25">
        <f t="shared" si="3"/>
        <v>11280</v>
      </c>
      <c r="G67" s="9"/>
    </row>
    <row r="68" spans="1:7" x14ac:dyDescent="0.25">
      <c r="A68" s="56">
        <f t="shared" si="1"/>
        <v>63</v>
      </c>
      <c r="B68" s="23" t="s">
        <v>95</v>
      </c>
      <c r="C68" s="24">
        <v>235</v>
      </c>
      <c r="D68" s="24">
        <v>50</v>
      </c>
      <c r="E68" s="25">
        <f t="shared" si="3"/>
        <v>11750</v>
      </c>
      <c r="G68" s="9"/>
    </row>
    <row r="69" spans="1:7" x14ac:dyDescent="0.25">
      <c r="A69" s="56">
        <f t="shared" si="1"/>
        <v>64</v>
      </c>
      <c r="B69" s="23" t="s">
        <v>144</v>
      </c>
      <c r="C69" s="24">
        <v>452.4</v>
      </c>
      <c r="D69" s="24">
        <v>35</v>
      </c>
      <c r="E69" s="25">
        <f t="shared" si="3"/>
        <v>15834</v>
      </c>
      <c r="G69" s="9"/>
    </row>
    <row r="70" spans="1:7" x14ac:dyDescent="0.25">
      <c r="A70" s="56">
        <f t="shared" si="1"/>
        <v>65</v>
      </c>
      <c r="B70" s="23" t="s">
        <v>96</v>
      </c>
      <c r="C70" s="24">
        <v>234</v>
      </c>
      <c r="D70" s="24">
        <v>20</v>
      </c>
      <c r="E70" s="25">
        <f t="shared" si="3"/>
        <v>4680</v>
      </c>
      <c r="G70" s="9"/>
    </row>
    <row r="71" spans="1:7" x14ac:dyDescent="0.25">
      <c r="A71" s="56">
        <f t="shared" si="1"/>
        <v>66</v>
      </c>
      <c r="B71" s="23" t="s">
        <v>97</v>
      </c>
      <c r="C71" s="24">
        <v>425</v>
      </c>
      <c r="D71" s="24">
        <v>20</v>
      </c>
      <c r="E71" s="25">
        <f t="shared" si="3"/>
        <v>8500</v>
      </c>
      <c r="G71" s="9"/>
    </row>
    <row r="72" spans="1:7" x14ac:dyDescent="0.25">
      <c r="A72" s="56">
        <f t="shared" ref="A72:A103" si="4">+A71+1</f>
        <v>67</v>
      </c>
      <c r="B72" s="23" t="s">
        <v>190</v>
      </c>
      <c r="C72" s="24">
        <v>147.5</v>
      </c>
      <c r="D72" s="24">
        <v>18</v>
      </c>
      <c r="E72" s="25">
        <f t="shared" si="3"/>
        <v>2655</v>
      </c>
      <c r="G72" s="9"/>
    </row>
    <row r="73" spans="1:7" ht="14.25" customHeight="1" x14ac:dyDescent="0.25">
      <c r="A73" s="56">
        <f t="shared" si="4"/>
        <v>68</v>
      </c>
      <c r="B73" s="23" t="s">
        <v>145</v>
      </c>
      <c r="C73" s="24">
        <v>198</v>
      </c>
      <c r="D73" s="24">
        <v>49</v>
      </c>
      <c r="E73" s="25">
        <f t="shared" si="3"/>
        <v>9702</v>
      </c>
      <c r="G73" s="9"/>
    </row>
    <row r="74" spans="1:7" ht="16.5" customHeight="1" x14ac:dyDescent="0.25">
      <c r="A74" s="56">
        <f t="shared" si="4"/>
        <v>69</v>
      </c>
      <c r="B74" s="23" t="s">
        <v>98</v>
      </c>
      <c r="C74" s="24">
        <v>198</v>
      </c>
      <c r="D74" s="24">
        <v>10</v>
      </c>
      <c r="E74" s="25">
        <f t="shared" si="3"/>
        <v>1980</v>
      </c>
      <c r="G74" s="9"/>
    </row>
    <row r="75" spans="1:7" s="22" customFormat="1" ht="16.5" customHeight="1" x14ac:dyDescent="0.25">
      <c r="A75" s="56">
        <f t="shared" si="4"/>
        <v>70</v>
      </c>
      <c r="B75" s="23" t="s">
        <v>242</v>
      </c>
      <c r="C75" s="60">
        <v>1492.7</v>
      </c>
      <c r="D75" s="24">
        <v>19</v>
      </c>
      <c r="E75" s="25">
        <f t="shared" si="3"/>
        <v>28361.3</v>
      </c>
      <c r="F75" s="7"/>
      <c r="G75" s="21"/>
    </row>
    <row r="76" spans="1:7" s="22" customFormat="1" ht="16.5" customHeight="1" x14ac:dyDescent="0.25">
      <c r="A76" s="56">
        <f t="shared" si="4"/>
        <v>71</v>
      </c>
      <c r="B76" s="23" t="s">
        <v>172</v>
      </c>
      <c r="C76" s="60">
        <v>1492.7</v>
      </c>
      <c r="D76" s="24">
        <v>10</v>
      </c>
      <c r="E76" s="25">
        <f t="shared" si="3"/>
        <v>14927</v>
      </c>
      <c r="F76" s="7"/>
      <c r="G76" s="21"/>
    </row>
    <row r="77" spans="1:7" s="33" customFormat="1" ht="16.5" customHeight="1" x14ac:dyDescent="0.25">
      <c r="A77" s="56">
        <f t="shared" si="4"/>
        <v>72</v>
      </c>
      <c r="B77" s="23" t="s">
        <v>179</v>
      </c>
      <c r="C77" s="60">
        <v>1492.7</v>
      </c>
      <c r="D77" s="24">
        <v>22</v>
      </c>
      <c r="E77" s="25">
        <f t="shared" si="3"/>
        <v>32839.4</v>
      </c>
      <c r="F77" s="7"/>
      <c r="G77" s="32"/>
    </row>
    <row r="78" spans="1:7" s="33" customFormat="1" ht="16.5" customHeight="1" x14ac:dyDescent="0.25">
      <c r="A78" s="56">
        <f t="shared" si="4"/>
        <v>73</v>
      </c>
      <c r="B78" s="23" t="s">
        <v>173</v>
      </c>
      <c r="C78" s="60">
        <v>1492.7</v>
      </c>
      <c r="D78" s="24">
        <v>20</v>
      </c>
      <c r="E78" s="25">
        <f t="shared" si="3"/>
        <v>29854</v>
      </c>
      <c r="F78" s="7"/>
      <c r="G78" s="32"/>
    </row>
    <row r="79" spans="1:7" s="22" customFormat="1" x14ac:dyDescent="0.25">
      <c r="A79" s="56">
        <f t="shared" si="4"/>
        <v>74</v>
      </c>
      <c r="B79" s="61" t="s">
        <v>152</v>
      </c>
      <c r="C79" s="62">
        <v>1492.7</v>
      </c>
      <c r="D79" s="63">
        <v>33</v>
      </c>
      <c r="E79" s="64">
        <f t="shared" ref="E79:E93" si="5">+C79*D79</f>
        <v>49259.1</v>
      </c>
      <c r="F79" s="7"/>
      <c r="G79" s="57"/>
    </row>
    <row r="80" spans="1:7" s="22" customFormat="1" ht="13.5" customHeight="1" x14ac:dyDescent="0.25">
      <c r="A80" s="56">
        <f t="shared" si="4"/>
        <v>75</v>
      </c>
      <c r="B80" s="61" t="s">
        <v>153</v>
      </c>
      <c r="C80" s="60">
        <v>1492.7</v>
      </c>
      <c r="D80" s="24">
        <v>35</v>
      </c>
      <c r="E80" s="35">
        <f t="shared" si="5"/>
        <v>52244.5</v>
      </c>
      <c r="F80" s="7"/>
      <c r="G80" s="21"/>
    </row>
    <row r="81" spans="1:7" s="22" customFormat="1" x14ac:dyDescent="0.25">
      <c r="A81" s="56">
        <f t="shared" si="4"/>
        <v>76</v>
      </c>
      <c r="B81" s="23" t="s">
        <v>154</v>
      </c>
      <c r="C81" s="62">
        <v>1492.7</v>
      </c>
      <c r="D81" s="63">
        <v>4</v>
      </c>
      <c r="E81" s="64">
        <f t="shared" si="5"/>
        <v>5970.8</v>
      </c>
      <c r="F81" s="7"/>
      <c r="G81" s="57"/>
    </row>
    <row r="82" spans="1:7" s="22" customFormat="1" x14ac:dyDescent="0.25">
      <c r="A82" s="56">
        <f t="shared" si="4"/>
        <v>77</v>
      </c>
      <c r="B82" s="23" t="s">
        <v>155</v>
      </c>
      <c r="C82" s="62">
        <v>1492.7</v>
      </c>
      <c r="D82" s="63">
        <v>4</v>
      </c>
      <c r="E82" s="64">
        <f t="shared" si="5"/>
        <v>5970.8</v>
      </c>
      <c r="F82" s="7"/>
      <c r="G82" s="57"/>
    </row>
    <row r="83" spans="1:7" s="22" customFormat="1" ht="18" customHeight="1" x14ac:dyDescent="0.25">
      <c r="A83" s="56">
        <f t="shared" si="4"/>
        <v>78</v>
      </c>
      <c r="B83" s="23" t="s">
        <v>189</v>
      </c>
      <c r="C83" s="62">
        <v>1492.7</v>
      </c>
      <c r="D83" s="63">
        <v>8</v>
      </c>
      <c r="E83" s="64">
        <f t="shared" si="5"/>
        <v>11941.6</v>
      </c>
      <c r="F83" s="7"/>
      <c r="G83" s="57"/>
    </row>
    <row r="84" spans="1:7" s="22" customFormat="1" x14ac:dyDescent="0.25">
      <c r="A84" s="56">
        <f t="shared" si="4"/>
        <v>79</v>
      </c>
      <c r="B84" s="23" t="s">
        <v>191</v>
      </c>
      <c r="C84" s="62">
        <v>1492.7</v>
      </c>
      <c r="D84" s="63">
        <v>8</v>
      </c>
      <c r="E84" s="64">
        <f t="shared" si="5"/>
        <v>11941.6</v>
      </c>
      <c r="F84" s="7"/>
      <c r="G84" s="57"/>
    </row>
    <row r="85" spans="1:7" ht="16.5" customHeight="1" x14ac:dyDescent="0.25">
      <c r="A85" s="56">
        <f t="shared" si="4"/>
        <v>80</v>
      </c>
      <c r="B85" s="23" t="s">
        <v>99</v>
      </c>
      <c r="C85" s="60">
        <v>4870</v>
      </c>
      <c r="D85" s="24">
        <v>3</v>
      </c>
      <c r="E85" s="35">
        <f t="shared" si="5"/>
        <v>14610</v>
      </c>
      <c r="G85" s="9"/>
    </row>
    <row r="86" spans="1:7" s="22" customFormat="1" ht="16.5" customHeight="1" x14ac:dyDescent="0.25">
      <c r="A86" s="56">
        <f t="shared" si="4"/>
        <v>81</v>
      </c>
      <c r="B86" s="23" t="s">
        <v>258</v>
      </c>
      <c r="C86" s="60">
        <v>3410.2</v>
      </c>
      <c r="D86" s="24">
        <v>11</v>
      </c>
      <c r="E86" s="25">
        <f t="shared" si="5"/>
        <v>37512.199999999997</v>
      </c>
      <c r="F86" s="7"/>
      <c r="G86" s="21"/>
    </row>
    <row r="87" spans="1:7" s="22" customFormat="1" ht="16.5" customHeight="1" x14ac:dyDescent="0.25">
      <c r="A87" s="56">
        <f t="shared" si="4"/>
        <v>82</v>
      </c>
      <c r="B87" s="23" t="s">
        <v>259</v>
      </c>
      <c r="C87" s="60">
        <v>2149.4499999999998</v>
      </c>
      <c r="D87" s="24">
        <v>3</v>
      </c>
      <c r="E87" s="25">
        <f t="shared" si="5"/>
        <v>6448.3499999999995</v>
      </c>
      <c r="F87" s="7"/>
      <c r="G87" s="21"/>
    </row>
    <row r="88" spans="1:7" ht="14.25" customHeight="1" x14ac:dyDescent="0.25">
      <c r="A88" s="56">
        <f t="shared" si="4"/>
        <v>83</v>
      </c>
      <c r="B88" s="23" t="s">
        <v>146</v>
      </c>
      <c r="C88" s="24">
        <v>106.2</v>
      </c>
      <c r="D88" s="24">
        <v>550</v>
      </c>
      <c r="E88" s="25">
        <f t="shared" si="5"/>
        <v>58410</v>
      </c>
      <c r="G88" s="9"/>
    </row>
    <row r="89" spans="1:7" s="22" customFormat="1" ht="15" customHeight="1" x14ac:dyDescent="0.25">
      <c r="A89" s="56">
        <f t="shared" si="4"/>
        <v>84</v>
      </c>
      <c r="B89" s="23" t="s">
        <v>175</v>
      </c>
      <c r="C89" s="24">
        <v>97.5</v>
      </c>
      <c r="D89" s="24">
        <v>9</v>
      </c>
      <c r="E89" s="25">
        <f t="shared" si="5"/>
        <v>877.5</v>
      </c>
      <c r="F89" s="7"/>
      <c r="G89" s="21"/>
    </row>
    <row r="90" spans="1:7" ht="16.5" customHeight="1" x14ac:dyDescent="0.25">
      <c r="A90" s="56">
        <f t="shared" si="4"/>
        <v>85</v>
      </c>
      <c r="B90" s="23" t="s">
        <v>176</v>
      </c>
      <c r="C90" s="24">
        <v>97.5</v>
      </c>
      <c r="D90" s="24">
        <v>99</v>
      </c>
      <c r="E90" s="25">
        <f t="shared" si="5"/>
        <v>9652.5</v>
      </c>
      <c r="G90" s="9"/>
    </row>
    <row r="91" spans="1:7" x14ac:dyDescent="0.25">
      <c r="A91" s="56">
        <f t="shared" si="4"/>
        <v>86</v>
      </c>
      <c r="B91" s="23" t="s">
        <v>100</v>
      </c>
      <c r="C91" s="24">
        <v>97.5</v>
      </c>
      <c r="D91" s="24">
        <v>65</v>
      </c>
      <c r="E91" s="25">
        <f t="shared" si="5"/>
        <v>6337.5</v>
      </c>
      <c r="G91" s="9"/>
    </row>
    <row r="92" spans="1:7" x14ac:dyDescent="0.25">
      <c r="A92" s="56">
        <f t="shared" si="4"/>
        <v>87</v>
      </c>
      <c r="B92" s="23" t="s">
        <v>101</v>
      </c>
      <c r="C92" s="24">
        <v>113.1</v>
      </c>
      <c r="D92" s="24">
        <v>139</v>
      </c>
      <c r="E92" s="25">
        <f t="shared" si="5"/>
        <v>15720.9</v>
      </c>
      <c r="G92" s="9"/>
    </row>
    <row r="93" spans="1:7" x14ac:dyDescent="0.25">
      <c r="A93" s="56">
        <f t="shared" si="4"/>
        <v>88</v>
      </c>
      <c r="B93" s="23" t="s">
        <v>102</v>
      </c>
      <c r="C93" s="24">
        <v>97.5</v>
      </c>
      <c r="D93" s="24">
        <v>70</v>
      </c>
      <c r="E93" s="25">
        <f t="shared" si="5"/>
        <v>6825</v>
      </c>
      <c r="G93" s="9"/>
    </row>
    <row r="94" spans="1:7" x14ac:dyDescent="0.25">
      <c r="A94" s="56">
        <f t="shared" si="4"/>
        <v>89</v>
      </c>
      <c r="B94" s="23" t="s">
        <v>241</v>
      </c>
      <c r="C94" s="24">
        <v>97.5</v>
      </c>
      <c r="D94" s="24">
        <v>76</v>
      </c>
      <c r="E94" s="25">
        <f t="shared" ref="E94:E103" si="6">+C94*D94</f>
        <v>7410</v>
      </c>
      <c r="G94" s="9"/>
    </row>
    <row r="95" spans="1:7" ht="15" customHeight="1" x14ac:dyDescent="0.25">
      <c r="A95" s="56">
        <f t="shared" si="4"/>
        <v>90</v>
      </c>
      <c r="B95" s="23" t="s">
        <v>103</v>
      </c>
      <c r="C95" s="24">
        <v>97.5</v>
      </c>
      <c r="D95" s="24">
        <v>77</v>
      </c>
      <c r="E95" s="25">
        <f t="shared" si="6"/>
        <v>7507.5</v>
      </c>
      <c r="G95" s="9"/>
    </row>
    <row r="96" spans="1:7" ht="14.25" customHeight="1" x14ac:dyDescent="0.25">
      <c r="A96" s="56">
        <f t="shared" si="4"/>
        <v>91</v>
      </c>
      <c r="B96" s="23" t="s">
        <v>147</v>
      </c>
      <c r="C96" s="24">
        <v>97.5</v>
      </c>
      <c r="D96" s="24">
        <v>39</v>
      </c>
      <c r="E96" s="25">
        <f t="shared" si="6"/>
        <v>3802.5</v>
      </c>
      <c r="G96" s="9"/>
    </row>
    <row r="97" spans="1:7" s="48" customFormat="1" ht="14.25" customHeight="1" x14ac:dyDescent="0.25">
      <c r="A97" s="56">
        <f t="shared" si="4"/>
        <v>92</v>
      </c>
      <c r="B97" s="23" t="s">
        <v>261</v>
      </c>
      <c r="C97" s="24">
        <v>84.96</v>
      </c>
      <c r="D97" s="24">
        <v>10</v>
      </c>
      <c r="E97" s="25">
        <f t="shared" si="6"/>
        <v>849.59999999999991</v>
      </c>
      <c r="F97" s="7"/>
      <c r="G97" s="47"/>
    </row>
    <row r="98" spans="1:7" s="48" customFormat="1" ht="14.25" customHeight="1" x14ac:dyDescent="0.25">
      <c r="A98" s="56">
        <f t="shared" si="4"/>
        <v>93</v>
      </c>
      <c r="B98" s="23" t="s">
        <v>265</v>
      </c>
      <c r="C98" s="24">
        <v>84.96</v>
      </c>
      <c r="D98" s="24">
        <v>50</v>
      </c>
      <c r="E98" s="25">
        <f t="shared" si="6"/>
        <v>4248</v>
      </c>
      <c r="F98" s="7"/>
      <c r="G98" s="47"/>
    </row>
    <row r="99" spans="1:7" ht="15" customHeight="1" x14ac:dyDescent="0.25">
      <c r="A99" s="56">
        <f t="shared" si="4"/>
        <v>94</v>
      </c>
      <c r="B99" s="23" t="s">
        <v>104</v>
      </c>
      <c r="C99" s="24">
        <v>97.5</v>
      </c>
      <c r="D99" s="24">
        <v>54</v>
      </c>
      <c r="E99" s="25">
        <f t="shared" si="6"/>
        <v>5265</v>
      </c>
      <c r="G99" s="9"/>
    </row>
    <row r="100" spans="1:7" ht="16.5" customHeight="1" x14ac:dyDescent="0.25">
      <c r="A100" s="56">
        <f t="shared" si="4"/>
        <v>95</v>
      </c>
      <c r="B100" s="23" t="s">
        <v>105</v>
      </c>
      <c r="C100" s="24">
        <v>226</v>
      </c>
      <c r="D100" s="24">
        <v>51</v>
      </c>
      <c r="E100" s="25">
        <f>+C100*D100</f>
        <v>11526</v>
      </c>
      <c r="G100" s="9"/>
    </row>
    <row r="101" spans="1:7" ht="14.25" customHeight="1" x14ac:dyDescent="0.25">
      <c r="A101" s="56">
        <f t="shared" si="4"/>
        <v>96</v>
      </c>
      <c r="B101" s="23" t="s">
        <v>106</v>
      </c>
      <c r="C101" s="24">
        <v>113.1</v>
      </c>
      <c r="D101" s="24">
        <v>137</v>
      </c>
      <c r="E101" s="25">
        <f t="shared" si="6"/>
        <v>15494.699999999999</v>
      </c>
      <c r="G101" s="9"/>
    </row>
    <row r="102" spans="1:7" s="22" customFormat="1" ht="14.25" customHeight="1" x14ac:dyDescent="0.25">
      <c r="A102" s="56">
        <f t="shared" si="4"/>
        <v>97</v>
      </c>
      <c r="B102" s="23" t="s">
        <v>126</v>
      </c>
      <c r="C102" s="24">
        <v>16.5</v>
      </c>
      <c r="D102" s="41">
        <v>12760</v>
      </c>
      <c r="E102" s="35">
        <f>+C102*D102</f>
        <v>210540</v>
      </c>
      <c r="F102" s="7"/>
      <c r="G102" s="21"/>
    </row>
    <row r="103" spans="1:7" s="22" customFormat="1" ht="15" customHeight="1" x14ac:dyDescent="0.25">
      <c r="A103" s="56">
        <f t="shared" si="4"/>
        <v>98</v>
      </c>
      <c r="B103" s="23" t="s">
        <v>159</v>
      </c>
      <c r="C103" s="24">
        <v>11.6</v>
      </c>
      <c r="D103" s="41">
        <v>4395</v>
      </c>
      <c r="E103" s="35">
        <f t="shared" si="6"/>
        <v>50982</v>
      </c>
      <c r="F103" s="7"/>
      <c r="G103" s="21"/>
    </row>
    <row r="104" spans="1:7" ht="15.75" customHeight="1" thickBot="1" x14ac:dyDescent="0.3">
      <c r="A104" s="66"/>
      <c r="B104" s="73" t="s">
        <v>29</v>
      </c>
      <c r="C104" s="74"/>
      <c r="D104" s="66"/>
      <c r="E104" s="77">
        <f>SUM(E6:E103)</f>
        <v>1852697.8700000003</v>
      </c>
      <c r="G104" s="9"/>
    </row>
    <row r="105" spans="1:7" ht="13.5" customHeight="1" thickTop="1" x14ac:dyDescent="0.25">
      <c r="A105" s="30"/>
      <c r="B105" s="30"/>
      <c r="C105" s="78"/>
      <c r="D105" s="78"/>
      <c r="E105" s="79"/>
      <c r="F105"/>
      <c r="G105"/>
    </row>
    <row r="106" spans="1:7" ht="16.5" customHeight="1" x14ac:dyDescent="0.25">
      <c r="A106" s="30"/>
      <c r="B106" s="30"/>
      <c r="C106" s="30"/>
      <c r="D106" s="78"/>
      <c r="E106" s="79"/>
      <c r="F106"/>
      <c r="G106"/>
    </row>
    <row r="107" spans="1:7" ht="15" customHeight="1" x14ac:dyDescent="0.25">
      <c r="D107" s="7"/>
      <c r="E107" s="9"/>
      <c r="F107"/>
      <c r="G107"/>
    </row>
    <row r="108" spans="1:7" ht="15" customHeight="1" x14ac:dyDescent="0.25">
      <c r="D108" s="7"/>
      <c r="E108" s="9"/>
      <c r="F108"/>
      <c r="G108"/>
    </row>
    <row r="109" spans="1:7" ht="15" customHeight="1" x14ac:dyDescent="0.25">
      <c r="D109" s="7"/>
      <c r="E109" s="9"/>
      <c r="F109"/>
      <c r="G109"/>
    </row>
    <row r="110" spans="1:7" x14ac:dyDescent="0.25">
      <c r="D110" s="7"/>
      <c r="E110" s="9"/>
      <c r="F110"/>
      <c r="G110"/>
    </row>
    <row r="111" spans="1:7" x14ac:dyDescent="0.25">
      <c r="D111" s="7"/>
      <c r="E111" s="9"/>
      <c r="F111"/>
      <c r="G111"/>
    </row>
    <row r="112" spans="1:7" x14ac:dyDescent="0.25">
      <c r="D112" s="7"/>
      <c r="E112" s="9"/>
      <c r="F112"/>
      <c r="G112"/>
    </row>
    <row r="113" spans="1:7" x14ac:dyDescent="0.25">
      <c r="D113" s="7"/>
      <c r="E113" s="9"/>
      <c r="F113"/>
      <c r="G113"/>
    </row>
    <row r="114" spans="1:7" x14ac:dyDescent="0.25">
      <c r="D114" s="7"/>
      <c r="E114" s="9"/>
      <c r="F114"/>
      <c r="G114"/>
    </row>
    <row r="115" spans="1:7" x14ac:dyDescent="0.25">
      <c r="D115" s="7"/>
      <c r="E115" s="9"/>
      <c r="F115"/>
      <c r="G115"/>
    </row>
    <row r="116" spans="1:7" x14ac:dyDescent="0.25">
      <c r="D116" s="7"/>
      <c r="E116" s="9"/>
      <c r="F116"/>
      <c r="G116"/>
    </row>
    <row r="117" spans="1:7" x14ac:dyDescent="0.25">
      <c r="D117" s="7"/>
      <c r="E117" s="9"/>
      <c r="F117"/>
      <c r="G117"/>
    </row>
    <row r="118" spans="1:7" x14ac:dyDescent="0.25">
      <c r="D118" s="7"/>
      <c r="E118" s="9"/>
      <c r="F118"/>
      <c r="G118"/>
    </row>
    <row r="119" spans="1:7" s="27" customFormat="1" x14ac:dyDescent="0.25">
      <c r="A119" s="2"/>
      <c r="B119" s="2"/>
      <c r="C119" s="2"/>
      <c r="D119" s="7"/>
      <c r="E119" s="9"/>
    </row>
    <row r="120" spans="1:7" x14ac:dyDescent="0.25">
      <c r="D120" s="7"/>
      <c r="E120" s="9"/>
      <c r="F120"/>
      <c r="G120"/>
    </row>
    <row r="121" spans="1:7" x14ac:dyDescent="0.25">
      <c r="D121" s="7"/>
      <c r="E121" s="9"/>
      <c r="F121"/>
      <c r="G121"/>
    </row>
    <row r="122" spans="1:7" x14ac:dyDescent="0.25">
      <c r="D122" s="7"/>
      <c r="E122" s="9"/>
      <c r="F122"/>
      <c r="G122"/>
    </row>
    <row r="123" spans="1:7" x14ac:dyDescent="0.25">
      <c r="D123" s="7"/>
      <c r="E123" s="9"/>
      <c r="F123"/>
      <c r="G123"/>
    </row>
    <row r="124" spans="1:7" x14ac:dyDescent="0.25">
      <c r="D124" s="7"/>
      <c r="E124" s="9"/>
      <c r="F124"/>
      <c r="G124"/>
    </row>
    <row r="125" spans="1:7" x14ac:dyDescent="0.25">
      <c r="D125" s="7"/>
      <c r="E125" s="9"/>
      <c r="F125"/>
      <c r="G125"/>
    </row>
    <row r="126" spans="1:7" x14ac:dyDescent="0.25">
      <c r="D126" s="7"/>
      <c r="E126" s="9"/>
      <c r="F126"/>
      <c r="G126"/>
    </row>
    <row r="127" spans="1:7" x14ac:dyDescent="0.25">
      <c r="D127" s="7"/>
      <c r="E127" s="9"/>
      <c r="F127"/>
      <c r="G127"/>
    </row>
    <row r="128" spans="1:7" x14ac:dyDescent="0.25">
      <c r="D128" s="7"/>
      <c r="E128" s="9"/>
      <c r="F128"/>
      <c r="G128"/>
    </row>
    <row r="129" spans="1:10" x14ac:dyDescent="0.25">
      <c r="D129" s="7"/>
      <c r="E129" s="9"/>
      <c r="F129"/>
      <c r="G129"/>
    </row>
    <row r="130" spans="1:10" x14ac:dyDescent="0.25">
      <c r="D130" s="7"/>
      <c r="E130" s="9"/>
      <c r="F130"/>
      <c r="G130"/>
    </row>
    <row r="131" spans="1:10" x14ac:dyDescent="0.25">
      <c r="D131" s="7"/>
      <c r="E131" s="9"/>
      <c r="F131"/>
      <c r="G131"/>
    </row>
    <row r="132" spans="1:10" x14ac:dyDescent="0.25">
      <c r="D132" s="7"/>
      <c r="E132" s="9"/>
      <c r="F132"/>
      <c r="G132"/>
    </row>
    <row r="133" spans="1:10" x14ac:dyDescent="0.25">
      <c r="A133" s="4"/>
      <c r="G133" s="9"/>
    </row>
    <row r="134" spans="1:10" x14ac:dyDescent="0.25">
      <c r="A134" s="4"/>
      <c r="G134" s="9"/>
    </row>
    <row r="135" spans="1:10" x14ac:dyDescent="0.25">
      <c r="A135" s="4"/>
      <c r="G135" s="9"/>
    </row>
    <row r="136" spans="1:10" x14ac:dyDescent="0.25">
      <c r="A136" s="4"/>
      <c r="G136" s="9"/>
    </row>
    <row r="137" spans="1:10" x14ac:dyDescent="0.25">
      <c r="A137" s="4"/>
    </row>
    <row r="138" spans="1:10" x14ac:dyDescent="0.25">
      <c r="A138" s="4"/>
    </row>
    <row r="139" spans="1:10" x14ac:dyDescent="0.25">
      <c r="A139" s="4"/>
    </row>
    <row r="140" spans="1:10" x14ac:dyDescent="0.25">
      <c r="A140" s="4"/>
    </row>
    <row r="141" spans="1:10" s="2" customFormat="1" x14ac:dyDescent="0.25">
      <c r="A141" s="4"/>
      <c r="F141" s="7"/>
      <c r="G141" s="8"/>
      <c r="H141"/>
      <c r="I141"/>
      <c r="J141"/>
    </row>
    <row r="142" spans="1:10" s="2" customFormat="1" x14ac:dyDescent="0.25">
      <c r="A142" s="4"/>
      <c r="F142" s="7"/>
      <c r="G142" s="8"/>
      <c r="H142"/>
      <c r="I142"/>
      <c r="J142"/>
    </row>
    <row r="143" spans="1:10" s="2" customFormat="1" x14ac:dyDescent="0.25">
      <c r="A143" s="4"/>
      <c r="F143" s="7"/>
      <c r="G143" s="8"/>
      <c r="H143"/>
      <c r="I143"/>
      <c r="J143"/>
    </row>
    <row r="144" spans="1:10" s="2" customFormat="1" x14ac:dyDescent="0.25">
      <c r="A144" s="4"/>
      <c r="F144" s="7"/>
      <c r="G144" s="8"/>
      <c r="H144"/>
      <c r="I144"/>
      <c r="J144"/>
    </row>
    <row r="145" spans="1:10" s="2" customFormat="1" x14ac:dyDescent="0.25">
      <c r="A145" s="4"/>
      <c r="F145" s="7"/>
      <c r="G145" s="8"/>
      <c r="H145"/>
      <c r="I145"/>
      <c r="J145"/>
    </row>
    <row r="146" spans="1:10" s="2" customFormat="1" x14ac:dyDescent="0.25">
      <c r="A146" s="4"/>
      <c r="F146" s="7"/>
      <c r="G146" s="8"/>
      <c r="H146"/>
      <c r="I146"/>
      <c r="J146"/>
    </row>
    <row r="147" spans="1:10" s="2" customFormat="1" x14ac:dyDescent="0.25">
      <c r="A147" s="4"/>
      <c r="F147" s="7"/>
      <c r="G147" s="8"/>
      <c r="H147"/>
      <c r="I147"/>
      <c r="J147"/>
    </row>
    <row r="148" spans="1:10" s="2" customFormat="1" x14ac:dyDescent="0.25">
      <c r="A148" s="4"/>
      <c r="F148" s="7"/>
      <c r="G148" s="8"/>
      <c r="H148"/>
      <c r="I148"/>
      <c r="J148"/>
    </row>
    <row r="149" spans="1:10" s="2" customFormat="1" x14ac:dyDescent="0.25">
      <c r="A149" s="4"/>
      <c r="F149" s="7"/>
      <c r="G149" s="8"/>
      <c r="H149"/>
      <c r="I149"/>
      <c r="J149"/>
    </row>
    <row r="150" spans="1:10" s="2" customFormat="1" x14ac:dyDescent="0.25">
      <c r="F150" s="7"/>
      <c r="G150" s="8"/>
      <c r="H150"/>
      <c r="I150"/>
      <c r="J150"/>
    </row>
    <row r="151" spans="1:10" s="2" customFormat="1" x14ac:dyDescent="0.25">
      <c r="F151" s="7"/>
      <c r="G151" s="8"/>
      <c r="H151"/>
      <c r="I151"/>
      <c r="J151"/>
    </row>
    <row r="152" spans="1:10" s="2" customFormat="1" x14ac:dyDescent="0.25">
      <c r="F152" s="7"/>
      <c r="G152" s="8"/>
      <c r="H152"/>
      <c r="I152"/>
      <c r="J152"/>
    </row>
    <row r="153" spans="1:10" s="2" customFormat="1" x14ac:dyDescent="0.25">
      <c r="F153" s="7"/>
      <c r="G153" s="8"/>
      <c r="H153"/>
      <c r="I153"/>
      <c r="J153"/>
    </row>
    <row r="154" spans="1:10" s="2" customFormat="1" x14ac:dyDescent="0.25">
      <c r="F154" s="7"/>
      <c r="G154" s="8"/>
      <c r="H154"/>
      <c r="I154"/>
      <c r="J154"/>
    </row>
  </sheetData>
  <mergeCells count="3">
    <mergeCell ref="A1:E1"/>
    <mergeCell ref="A3:E3"/>
    <mergeCell ref="A2:E2"/>
  </mergeCells>
  <pageMargins left="0.69" right="0.38" top="0.74803149606299213" bottom="0.74803149606299213" header="0.31496062992125984" footer="0.31496062992125984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19" sqref="B19"/>
    </sheetView>
  </sheetViews>
  <sheetFormatPr baseColWidth="10" defaultRowHeight="15.75" x14ac:dyDescent="0.25"/>
  <cols>
    <col min="1" max="1" width="8" style="2" customWidth="1"/>
    <col min="2" max="2" width="41" style="2" customWidth="1"/>
    <col min="3" max="3" width="15.140625" style="2" customWidth="1"/>
    <col min="4" max="4" width="14.140625" style="2" customWidth="1"/>
    <col min="5" max="5" width="15.42578125" style="2" customWidth="1"/>
    <col min="6" max="6" width="18.85546875" style="7" customWidth="1"/>
    <col min="7" max="7" width="11.42578125" style="8"/>
  </cols>
  <sheetData>
    <row r="1" spans="1:7" x14ac:dyDescent="0.25">
      <c r="A1" s="91" t="s">
        <v>108</v>
      </c>
      <c r="B1" s="91"/>
      <c r="C1" s="91"/>
      <c r="D1" s="91"/>
      <c r="E1" s="91"/>
    </row>
    <row r="2" spans="1:7" x14ac:dyDescent="0.25">
      <c r="A2" s="92" t="s">
        <v>279</v>
      </c>
      <c r="B2" s="92"/>
      <c r="C2" s="92"/>
      <c r="D2" s="92"/>
      <c r="E2" s="92"/>
    </row>
    <row r="3" spans="1:7" x14ac:dyDescent="0.25">
      <c r="A3" s="91" t="s">
        <v>113</v>
      </c>
      <c r="B3" s="91"/>
      <c r="C3" s="91"/>
      <c r="D3" s="91"/>
      <c r="E3" s="91"/>
    </row>
    <row r="4" spans="1:7" ht="16.5" thickBot="1" x14ac:dyDescent="0.3"/>
    <row r="5" spans="1:7" s="38" customFormat="1" ht="16.5" thickBot="1" x14ac:dyDescent="0.3">
      <c r="A5" s="5"/>
      <c r="B5" s="40" t="s">
        <v>30</v>
      </c>
      <c r="C5" s="40" t="s">
        <v>31</v>
      </c>
      <c r="D5" s="40" t="s">
        <v>32</v>
      </c>
      <c r="E5" s="40" t="s">
        <v>33</v>
      </c>
      <c r="F5" s="36"/>
      <c r="G5" s="37"/>
    </row>
    <row r="6" spans="1:7" s="33" customFormat="1" x14ac:dyDescent="0.25">
      <c r="A6" s="53">
        <v>1</v>
      </c>
      <c r="B6" s="49" t="s">
        <v>34</v>
      </c>
      <c r="C6" s="50">
        <v>44.8</v>
      </c>
      <c r="D6" s="51">
        <v>145</v>
      </c>
      <c r="E6" s="65">
        <f t="shared" ref="E6:E11" si="0">+C6*D6</f>
        <v>6496</v>
      </c>
      <c r="F6" s="26"/>
      <c r="G6" s="32"/>
    </row>
    <row r="7" spans="1:7" s="45" customFormat="1" ht="16.5" customHeight="1" x14ac:dyDescent="0.25">
      <c r="A7" s="34">
        <f>+A6+1</f>
        <v>2</v>
      </c>
      <c r="B7" s="23" t="s">
        <v>195</v>
      </c>
      <c r="C7" s="59">
        <v>2537</v>
      </c>
      <c r="D7" s="41">
        <v>28</v>
      </c>
      <c r="E7" s="35">
        <f t="shared" si="0"/>
        <v>71036</v>
      </c>
      <c r="F7" s="26"/>
      <c r="G7" s="44"/>
    </row>
    <row r="8" spans="1:7" s="33" customFormat="1" x14ac:dyDescent="0.25">
      <c r="A8" s="34">
        <f t="shared" ref="A8:A14" si="1">+A7+1</f>
        <v>3</v>
      </c>
      <c r="B8" s="23" t="s">
        <v>38</v>
      </c>
      <c r="C8" s="24">
        <v>820.1</v>
      </c>
      <c r="D8" s="41">
        <v>31</v>
      </c>
      <c r="E8" s="35">
        <f t="shared" si="0"/>
        <v>25423.100000000002</v>
      </c>
      <c r="F8" s="26"/>
      <c r="G8" s="32"/>
    </row>
    <row r="9" spans="1:7" s="27" customFormat="1" x14ac:dyDescent="0.25">
      <c r="A9" s="34">
        <f t="shared" si="1"/>
        <v>4</v>
      </c>
      <c r="B9" s="23" t="s">
        <v>158</v>
      </c>
      <c r="C9" s="24">
        <v>833.08</v>
      </c>
      <c r="D9" s="41">
        <v>6</v>
      </c>
      <c r="E9" s="35">
        <f t="shared" si="0"/>
        <v>4998.4800000000005</v>
      </c>
      <c r="F9" s="26"/>
      <c r="G9" s="9"/>
    </row>
    <row r="10" spans="1:7" s="55" customFormat="1" x14ac:dyDescent="0.25">
      <c r="A10" s="34">
        <f t="shared" si="1"/>
        <v>5</v>
      </c>
      <c r="B10" s="68" t="s">
        <v>39</v>
      </c>
      <c r="C10" s="69">
        <v>2689</v>
      </c>
      <c r="D10" s="70">
        <v>3</v>
      </c>
      <c r="E10" s="35">
        <f t="shared" si="0"/>
        <v>8067</v>
      </c>
      <c r="F10" s="26"/>
      <c r="G10" s="54"/>
    </row>
    <row r="11" spans="1:7" s="48" customFormat="1" ht="17.25" customHeight="1" x14ac:dyDescent="0.25">
      <c r="A11" s="34">
        <f t="shared" si="1"/>
        <v>6</v>
      </c>
      <c r="B11" s="23" t="s">
        <v>168</v>
      </c>
      <c r="C11" s="24">
        <v>533.6</v>
      </c>
      <c r="D11" s="35">
        <v>20</v>
      </c>
      <c r="E11" s="35">
        <f t="shared" si="0"/>
        <v>10672</v>
      </c>
      <c r="F11" s="26"/>
      <c r="G11" s="47"/>
    </row>
    <row r="12" spans="1:7" s="33" customFormat="1" x14ac:dyDescent="0.25">
      <c r="A12" s="34">
        <f t="shared" si="1"/>
        <v>7</v>
      </c>
      <c r="B12" s="23" t="s">
        <v>47</v>
      </c>
      <c r="C12" s="24">
        <v>125.08</v>
      </c>
      <c r="D12" s="41">
        <v>175</v>
      </c>
      <c r="E12" s="35">
        <f t="shared" ref="E12:E13" si="2">+C12*D12</f>
        <v>21889</v>
      </c>
      <c r="F12" s="26"/>
      <c r="G12" s="32"/>
    </row>
    <row r="13" spans="1:7" s="33" customFormat="1" x14ac:dyDescent="0.25">
      <c r="A13" s="34">
        <f t="shared" si="1"/>
        <v>8</v>
      </c>
      <c r="B13" s="23" t="s">
        <v>48</v>
      </c>
      <c r="C13" s="24">
        <v>108.99</v>
      </c>
      <c r="D13" s="41">
        <v>495</v>
      </c>
      <c r="E13" s="35">
        <f t="shared" si="2"/>
        <v>53950.049999999996</v>
      </c>
      <c r="F13" s="26"/>
      <c r="G13" s="32"/>
    </row>
    <row r="14" spans="1:7" s="22" customFormat="1" x14ac:dyDescent="0.25">
      <c r="A14" s="34">
        <f t="shared" si="1"/>
        <v>9</v>
      </c>
      <c r="B14" s="23" t="s">
        <v>253</v>
      </c>
      <c r="C14" s="24">
        <v>4</v>
      </c>
      <c r="D14" s="41">
        <v>528</v>
      </c>
      <c r="E14" s="35">
        <f>C14*D14</f>
        <v>2112</v>
      </c>
      <c r="F14" s="26"/>
      <c r="G14" s="21"/>
    </row>
    <row r="15" spans="1:7" s="38" customFormat="1" ht="16.5" thickBot="1" x14ac:dyDescent="0.3">
      <c r="A15" s="29"/>
      <c r="B15" s="83" t="s">
        <v>29</v>
      </c>
      <c r="C15" s="87"/>
      <c r="D15" s="87"/>
      <c r="E15" s="88">
        <f>SUM(E6:E14)</f>
        <v>204643.63</v>
      </c>
      <c r="F15" s="36"/>
      <c r="G15" s="39"/>
    </row>
    <row r="16" spans="1:7" ht="16.5" thickTop="1" x14ac:dyDescent="0.25">
      <c r="E16" s="7"/>
      <c r="F16" s="9"/>
      <c r="G16"/>
    </row>
    <row r="17" spans="5:7" x14ac:dyDescent="0.25">
      <c r="E17" s="7"/>
      <c r="F17" s="8"/>
      <c r="G17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11" sqref="G11"/>
    </sheetView>
  </sheetViews>
  <sheetFormatPr baseColWidth="10" defaultRowHeight="15.75" x14ac:dyDescent="0.25"/>
  <cols>
    <col min="1" max="1" width="8" style="2" customWidth="1"/>
    <col min="2" max="2" width="45.7109375" style="2" customWidth="1"/>
    <col min="3" max="3" width="12.28515625" style="2" customWidth="1"/>
    <col min="4" max="4" width="9.85546875" style="2" customWidth="1"/>
    <col min="5" max="5" width="14.7109375" style="2" customWidth="1"/>
    <col min="6" max="6" width="18.85546875" style="7" customWidth="1"/>
    <col min="7" max="7" width="11.42578125" style="8"/>
  </cols>
  <sheetData>
    <row r="1" spans="1:7" x14ac:dyDescent="0.25">
      <c r="A1" s="91" t="s">
        <v>108</v>
      </c>
      <c r="B1" s="91"/>
      <c r="C1" s="91"/>
      <c r="D1" s="91"/>
      <c r="E1" s="91"/>
    </row>
    <row r="2" spans="1:7" x14ac:dyDescent="0.25">
      <c r="A2" s="92" t="s">
        <v>279</v>
      </c>
      <c r="B2" s="92"/>
      <c r="C2" s="92"/>
      <c r="D2" s="92"/>
      <c r="E2" s="92"/>
    </row>
    <row r="3" spans="1:7" x14ac:dyDescent="0.25">
      <c r="A3" s="91" t="s">
        <v>114</v>
      </c>
      <c r="B3" s="91"/>
      <c r="C3" s="91"/>
      <c r="D3" s="91"/>
      <c r="E3" s="91"/>
    </row>
    <row r="4" spans="1:7" ht="16.5" thickBot="1" x14ac:dyDescent="0.3"/>
    <row r="5" spans="1:7" ht="32.25" thickBot="1" x14ac:dyDescent="0.3">
      <c r="A5" s="5"/>
      <c r="B5" s="6" t="s">
        <v>30</v>
      </c>
      <c r="C5" s="6" t="s">
        <v>31</v>
      </c>
      <c r="D5" s="6" t="s">
        <v>32</v>
      </c>
      <c r="E5" s="6" t="s">
        <v>33</v>
      </c>
    </row>
    <row r="6" spans="1:7" s="48" customFormat="1" ht="20.25" customHeight="1" x14ac:dyDescent="0.25">
      <c r="A6" s="34">
        <v>1</v>
      </c>
      <c r="B6" s="23" t="s">
        <v>254</v>
      </c>
      <c r="C6" s="24">
        <v>247.8</v>
      </c>
      <c r="D6" s="71">
        <v>254</v>
      </c>
      <c r="E6" s="25">
        <f t="shared" ref="E6:E11" si="0">+C6*D6</f>
        <v>62941.200000000004</v>
      </c>
      <c r="F6" s="46"/>
      <c r="G6" s="47"/>
    </row>
    <row r="7" spans="1:7" s="27" customFormat="1" ht="17.25" customHeight="1" x14ac:dyDescent="0.25">
      <c r="A7" s="34">
        <v>2</v>
      </c>
      <c r="B7" s="23" t="s">
        <v>186</v>
      </c>
      <c r="C7" s="24">
        <v>165.2</v>
      </c>
      <c r="D7" s="41">
        <v>20</v>
      </c>
      <c r="E7" s="25">
        <f t="shared" si="0"/>
        <v>3304</v>
      </c>
      <c r="F7" s="46"/>
      <c r="G7" s="9"/>
    </row>
    <row r="8" spans="1:7" s="48" customFormat="1" x14ac:dyDescent="0.25">
      <c r="A8" s="34">
        <v>3</v>
      </c>
      <c r="B8" s="23" t="s">
        <v>115</v>
      </c>
      <c r="C8" s="24">
        <v>217.12</v>
      </c>
      <c r="D8" s="72">
        <v>174</v>
      </c>
      <c r="E8" s="25">
        <f t="shared" si="0"/>
        <v>37778.879999999997</v>
      </c>
      <c r="F8" s="46"/>
      <c r="G8" s="47"/>
    </row>
    <row r="9" spans="1:7" s="48" customFormat="1" ht="16.5" customHeight="1" x14ac:dyDescent="0.25">
      <c r="A9" s="34">
        <v>4</v>
      </c>
      <c r="B9" s="23" t="s">
        <v>116</v>
      </c>
      <c r="C9" s="24">
        <v>84.96</v>
      </c>
      <c r="D9" s="72">
        <v>408</v>
      </c>
      <c r="E9" s="25">
        <f t="shared" si="0"/>
        <v>34663.68</v>
      </c>
      <c r="F9" s="46"/>
      <c r="G9" s="47"/>
    </row>
    <row r="10" spans="1:7" s="33" customFormat="1" x14ac:dyDescent="0.25">
      <c r="A10" s="34">
        <v>5</v>
      </c>
      <c r="B10" s="23" t="s">
        <v>133</v>
      </c>
      <c r="C10" s="24">
        <v>25.23</v>
      </c>
      <c r="D10" s="24">
        <v>10</v>
      </c>
      <c r="E10" s="35">
        <f t="shared" si="0"/>
        <v>252.3</v>
      </c>
      <c r="F10" s="46"/>
      <c r="G10" s="32"/>
    </row>
    <row r="11" spans="1:7" s="33" customFormat="1" x14ac:dyDescent="0.25">
      <c r="A11" s="34">
        <v>6</v>
      </c>
      <c r="B11" s="23" t="s">
        <v>150</v>
      </c>
      <c r="C11" s="24">
        <v>38</v>
      </c>
      <c r="D11" s="24">
        <v>40</v>
      </c>
      <c r="E11" s="35">
        <f t="shared" si="0"/>
        <v>1520</v>
      </c>
      <c r="F11" s="46"/>
      <c r="G11" s="32"/>
    </row>
    <row r="12" spans="1:7" ht="16.5" thickBot="1" x14ac:dyDescent="0.3">
      <c r="A12" s="29"/>
      <c r="B12" s="83" t="s">
        <v>29</v>
      </c>
      <c r="C12" s="30"/>
      <c r="D12" s="30"/>
      <c r="E12" s="88">
        <f>SUM(E5:E11)</f>
        <v>140460.06</v>
      </c>
      <c r="G12" s="9"/>
    </row>
    <row r="13" spans="1:7" ht="16.5" thickTop="1" x14ac:dyDescent="0.25">
      <c r="A13" s="30"/>
      <c r="B13" s="30"/>
      <c r="C13" s="30"/>
      <c r="D13" s="30"/>
      <c r="E13" s="30"/>
    </row>
    <row r="14" spans="1:7" x14ac:dyDescent="0.25">
      <c r="A14" s="30"/>
      <c r="B14" s="30"/>
      <c r="C14" s="30"/>
      <c r="D14" s="30"/>
      <c r="E14" s="30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44" workbookViewId="0">
      <selection activeCell="G57" sqref="G57"/>
    </sheetView>
  </sheetViews>
  <sheetFormatPr baseColWidth="10" defaultRowHeight="15" x14ac:dyDescent="0.25"/>
  <cols>
    <col min="1" max="1" width="6.85546875" customWidth="1"/>
    <col min="2" max="2" width="43.42578125" customWidth="1"/>
    <col min="3" max="3" width="10.7109375" customWidth="1"/>
    <col min="4" max="4" width="8.140625" customWidth="1"/>
    <col min="5" max="5" width="22.7109375" customWidth="1"/>
  </cols>
  <sheetData>
    <row r="1" spans="1:6" ht="15.75" x14ac:dyDescent="0.25">
      <c r="A1" s="91" t="s">
        <v>108</v>
      </c>
      <c r="B1" s="91"/>
      <c r="C1" s="91"/>
      <c r="D1" s="91"/>
      <c r="E1" s="91"/>
      <c r="F1" s="7"/>
    </row>
    <row r="2" spans="1:6" ht="15.75" x14ac:dyDescent="0.25">
      <c r="A2" s="92" t="s">
        <v>279</v>
      </c>
      <c r="B2" s="92"/>
      <c r="C2" s="92"/>
      <c r="D2" s="92"/>
      <c r="E2" s="92"/>
      <c r="F2" s="7"/>
    </row>
    <row r="3" spans="1:6" ht="15.75" x14ac:dyDescent="0.25">
      <c r="A3" s="91" t="s">
        <v>194</v>
      </c>
      <c r="B3" s="91"/>
      <c r="C3" s="91"/>
      <c r="D3" s="91"/>
      <c r="E3" s="91"/>
      <c r="F3" s="7"/>
    </row>
    <row r="4" spans="1:6" ht="16.5" thickBot="1" x14ac:dyDescent="0.3">
      <c r="A4" s="2"/>
      <c r="B4" s="2"/>
      <c r="C4" s="2"/>
      <c r="D4" s="2"/>
      <c r="E4" s="2"/>
      <c r="F4" s="7"/>
    </row>
    <row r="5" spans="1:6" ht="32.25" thickBot="1" x14ac:dyDescent="0.3">
      <c r="A5" s="43"/>
      <c r="B5" s="42" t="s">
        <v>30</v>
      </c>
      <c r="C5" s="42" t="s">
        <v>31</v>
      </c>
      <c r="D5" s="42" t="s">
        <v>32</v>
      </c>
      <c r="E5" s="42" t="s">
        <v>33</v>
      </c>
      <c r="F5" s="7"/>
    </row>
    <row r="6" spans="1:6" s="27" customFormat="1" ht="18" customHeight="1" x14ac:dyDescent="0.25">
      <c r="A6" s="53">
        <v>1</v>
      </c>
      <c r="B6" s="49" t="s">
        <v>249</v>
      </c>
      <c r="C6" s="51">
        <v>944</v>
      </c>
      <c r="D6" s="50">
        <v>3</v>
      </c>
      <c r="E6" s="25">
        <f t="shared" ref="E6:E52" si="0">C6*D6</f>
        <v>2832</v>
      </c>
      <c r="F6" s="7"/>
    </row>
    <row r="7" spans="1:6" s="33" customFormat="1" ht="18" customHeight="1" x14ac:dyDescent="0.25">
      <c r="A7" s="34">
        <f>+A6+1</f>
        <v>2</v>
      </c>
      <c r="B7" s="23" t="s">
        <v>248</v>
      </c>
      <c r="C7" s="41">
        <v>4720</v>
      </c>
      <c r="D7" s="24">
        <v>1</v>
      </c>
      <c r="E7" s="35">
        <f t="shared" si="0"/>
        <v>4720</v>
      </c>
      <c r="F7" s="7"/>
    </row>
    <row r="8" spans="1:6" s="33" customFormat="1" ht="18" customHeight="1" x14ac:dyDescent="0.25">
      <c r="A8" s="34">
        <f t="shared" ref="A8:A62" si="1">+A7+1</f>
        <v>3</v>
      </c>
      <c r="B8" s="23" t="s">
        <v>243</v>
      </c>
      <c r="C8" s="41">
        <v>2950</v>
      </c>
      <c r="D8" s="24">
        <v>2</v>
      </c>
      <c r="E8" s="35">
        <f t="shared" si="0"/>
        <v>5900</v>
      </c>
      <c r="F8" s="7"/>
    </row>
    <row r="9" spans="1:6" s="33" customFormat="1" ht="18" customHeight="1" x14ac:dyDescent="0.25">
      <c r="A9" s="34">
        <f t="shared" si="1"/>
        <v>4</v>
      </c>
      <c r="B9" s="23" t="s">
        <v>196</v>
      </c>
      <c r="C9" s="41">
        <v>1770</v>
      </c>
      <c r="D9" s="24">
        <v>5</v>
      </c>
      <c r="E9" s="35">
        <f t="shared" si="0"/>
        <v>8850</v>
      </c>
      <c r="F9" s="7"/>
    </row>
    <row r="10" spans="1:6" s="33" customFormat="1" ht="18" customHeight="1" x14ac:dyDescent="0.25">
      <c r="A10" s="34">
        <f t="shared" si="1"/>
        <v>5</v>
      </c>
      <c r="B10" s="23" t="s">
        <v>197</v>
      </c>
      <c r="C10" s="41">
        <v>944</v>
      </c>
      <c r="D10" s="24">
        <v>24</v>
      </c>
      <c r="E10" s="35">
        <f t="shared" si="0"/>
        <v>22656</v>
      </c>
      <c r="F10" s="7"/>
    </row>
    <row r="11" spans="1:6" s="33" customFormat="1" ht="18" customHeight="1" x14ac:dyDescent="0.25">
      <c r="A11" s="34">
        <f t="shared" si="1"/>
        <v>6</v>
      </c>
      <c r="B11" s="23" t="s">
        <v>198</v>
      </c>
      <c r="C11" s="41">
        <v>708</v>
      </c>
      <c r="D11" s="24">
        <v>30</v>
      </c>
      <c r="E11" s="35">
        <f t="shared" si="0"/>
        <v>21240</v>
      </c>
      <c r="F11" s="7"/>
    </row>
    <row r="12" spans="1:6" s="33" customFormat="1" ht="18" customHeight="1" x14ac:dyDescent="0.25">
      <c r="A12" s="34">
        <f t="shared" si="1"/>
        <v>7</v>
      </c>
      <c r="B12" s="23" t="s">
        <v>252</v>
      </c>
      <c r="C12" s="41">
        <v>1416</v>
      </c>
      <c r="D12" s="24">
        <v>24</v>
      </c>
      <c r="E12" s="35">
        <f t="shared" si="0"/>
        <v>33984</v>
      </c>
      <c r="F12" s="7"/>
    </row>
    <row r="13" spans="1:6" s="33" customFormat="1" ht="15.75" x14ac:dyDescent="0.25">
      <c r="A13" s="34">
        <f t="shared" si="1"/>
        <v>8</v>
      </c>
      <c r="B13" s="23" t="s">
        <v>256</v>
      </c>
      <c r="C13" s="41">
        <v>3540</v>
      </c>
      <c r="D13" s="24">
        <v>4</v>
      </c>
      <c r="E13" s="35">
        <f t="shared" si="0"/>
        <v>14160</v>
      </c>
      <c r="F13" s="7"/>
    </row>
    <row r="14" spans="1:6" s="33" customFormat="1" ht="15.75" x14ac:dyDescent="0.25">
      <c r="A14" s="34">
        <f t="shared" si="1"/>
        <v>9</v>
      </c>
      <c r="B14" s="23" t="s">
        <v>257</v>
      </c>
      <c r="C14" s="41">
        <v>5310</v>
      </c>
      <c r="D14" s="24">
        <v>3</v>
      </c>
      <c r="E14" s="35">
        <f t="shared" si="0"/>
        <v>15930</v>
      </c>
      <c r="F14" s="7"/>
    </row>
    <row r="15" spans="1:6" s="33" customFormat="1" ht="18" customHeight="1" x14ac:dyDescent="0.25">
      <c r="A15" s="34">
        <f t="shared" si="1"/>
        <v>10</v>
      </c>
      <c r="B15" s="23" t="s">
        <v>251</v>
      </c>
      <c r="C15" s="41">
        <v>10620</v>
      </c>
      <c r="D15" s="24">
        <v>3</v>
      </c>
      <c r="E15" s="35">
        <f t="shared" si="0"/>
        <v>31860</v>
      </c>
      <c r="F15" s="7"/>
    </row>
    <row r="16" spans="1:6" s="33" customFormat="1" ht="18" customHeight="1" x14ac:dyDescent="0.25">
      <c r="A16" s="34">
        <f t="shared" si="1"/>
        <v>11</v>
      </c>
      <c r="B16" s="23" t="s">
        <v>245</v>
      </c>
      <c r="C16" s="41">
        <v>4720</v>
      </c>
      <c r="D16" s="24">
        <v>3</v>
      </c>
      <c r="E16" s="35">
        <f t="shared" si="0"/>
        <v>14160</v>
      </c>
      <c r="F16" s="7"/>
    </row>
    <row r="17" spans="1:6" s="33" customFormat="1" ht="18" customHeight="1" x14ac:dyDescent="0.25">
      <c r="A17" s="34">
        <f t="shared" si="1"/>
        <v>12</v>
      </c>
      <c r="B17" s="23" t="s">
        <v>244</v>
      </c>
      <c r="C17" s="41">
        <v>4130</v>
      </c>
      <c r="D17" s="24">
        <v>3</v>
      </c>
      <c r="E17" s="35">
        <f t="shared" si="0"/>
        <v>12390</v>
      </c>
      <c r="F17" s="7"/>
    </row>
    <row r="18" spans="1:6" s="33" customFormat="1" ht="18" customHeight="1" x14ac:dyDescent="0.25">
      <c r="A18" s="34">
        <f t="shared" si="1"/>
        <v>13</v>
      </c>
      <c r="B18" s="23" t="s">
        <v>199</v>
      </c>
      <c r="C18" s="41">
        <v>5310</v>
      </c>
      <c r="D18" s="24">
        <v>5</v>
      </c>
      <c r="E18" s="35">
        <f t="shared" si="0"/>
        <v>26550</v>
      </c>
      <c r="F18" s="7"/>
    </row>
    <row r="19" spans="1:6" s="33" customFormat="1" ht="18" customHeight="1" x14ac:dyDescent="0.25">
      <c r="A19" s="34">
        <f t="shared" si="1"/>
        <v>14</v>
      </c>
      <c r="B19" s="23" t="s">
        <v>207</v>
      </c>
      <c r="C19" s="41">
        <v>944</v>
      </c>
      <c r="D19" s="24">
        <v>16</v>
      </c>
      <c r="E19" s="35">
        <f t="shared" si="0"/>
        <v>15104</v>
      </c>
      <c r="F19" s="7"/>
    </row>
    <row r="20" spans="1:6" s="33" customFormat="1" ht="18" customHeight="1" x14ac:dyDescent="0.25">
      <c r="A20" s="34">
        <f t="shared" si="1"/>
        <v>15</v>
      </c>
      <c r="B20" s="23" t="s">
        <v>203</v>
      </c>
      <c r="C20" s="41">
        <v>1416</v>
      </c>
      <c r="D20" s="24">
        <v>10</v>
      </c>
      <c r="E20" s="35">
        <f t="shared" si="0"/>
        <v>14160</v>
      </c>
      <c r="F20" s="7"/>
    </row>
    <row r="21" spans="1:6" s="33" customFormat="1" ht="18" customHeight="1" x14ac:dyDescent="0.25">
      <c r="A21" s="34">
        <f t="shared" si="1"/>
        <v>16</v>
      </c>
      <c r="B21" s="23" t="s">
        <v>201</v>
      </c>
      <c r="C21" s="41">
        <v>7670</v>
      </c>
      <c r="D21" s="24">
        <v>6</v>
      </c>
      <c r="E21" s="35">
        <f t="shared" si="0"/>
        <v>46020</v>
      </c>
      <c r="F21" s="7"/>
    </row>
    <row r="22" spans="1:6" s="33" customFormat="1" ht="18" customHeight="1" x14ac:dyDescent="0.25">
      <c r="A22" s="34">
        <f t="shared" si="1"/>
        <v>17</v>
      </c>
      <c r="B22" s="23" t="s">
        <v>204</v>
      </c>
      <c r="C22" s="41">
        <v>708</v>
      </c>
      <c r="D22" s="24">
        <v>20</v>
      </c>
      <c r="E22" s="35">
        <f t="shared" si="0"/>
        <v>14160</v>
      </c>
      <c r="F22" s="7"/>
    </row>
    <row r="23" spans="1:6" s="33" customFormat="1" ht="18" customHeight="1" x14ac:dyDescent="0.25">
      <c r="A23" s="34">
        <f t="shared" si="1"/>
        <v>18</v>
      </c>
      <c r="B23" s="23" t="s">
        <v>205</v>
      </c>
      <c r="C23" s="41">
        <v>1416</v>
      </c>
      <c r="D23" s="24">
        <v>9</v>
      </c>
      <c r="E23" s="35">
        <f t="shared" si="0"/>
        <v>12744</v>
      </c>
      <c r="F23" s="7"/>
    </row>
    <row r="24" spans="1:6" s="33" customFormat="1" ht="18" customHeight="1" x14ac:dyDescent="0.25">
      <c r="A24" s="34">
        <f t="shared" si="1"/>
        <v>19</v>
      </c>
      <c r="B24" s="23" t="s">
        <v>206</v>
      </c>
      <c r="C24" s="41">
        <v>1121</v>
      </c>
      <c r="D24" s="24">
        <v>10</v>
      </c>
      <c r="E24" s="35">
        <f t="shared" si="0"/>
        <v>11210</v>
      </c>
      <c r="F24" s="7"/>
    </row>
    <row r="25" spans="1:6" s="33" customFormat="1" ht="18" customHeight="1" x14ac:dyDescent="0.25">
      <c r="A25" s="34">
        <f t="shared" si="1"/>
        <v>20</v>
      </c>
      <c r="B25" s="23" t="s">
        <v>200</v>
      </c>
      <c r="C25" s="41">
        <v>5310</v>
      </c>
      <c r="D25" s="24">
        <v>8</v>
      </c>
      <c r="E25" s="35">
        <f t="shared" si="0"/>
        <v>42480</v>
      </c>
      <c r="F25" s="7"/>
    </row>
    <row r="26" spans="1:6" s="33" customFormat="1" ht="18" customHeight="1" x14ac:dyDescent="0.25">
      <c r="A26" s="34">
        <f t="shared" si="1"/>
        <v>21</v>
      </c>
      <c r="B26" s="23" t="s">
        <v>247</v>
      </c>
      <c r="C26" s="41">
        <v>3540</v>
      </c>
      <c r="D26" s="24">
        <v>8</v>
      </c>
      <c r="E26" s="35">
        <f t="shared" si="0"/>
        <v>28320</v>
      </c>
      <c r="F26" s="7"/>
    </row>
    <row r="27" spans="1:6" s="33" customFormat="1" ht="18" customHeight="1" x14ac:dyDescent="0.25">
      <c r="A27" s="34">
        <f t="shared" si="1"/>
        <v>22</v>
      </c>
      <c r="B27" s="23" t="s">
        <v>202</v>
      </c>
      <c r="C27" s="41">
        <v>4720</v>
      </c>
      <c r="D27" s="24">
        <v>10</v>
      </c>
      <c r="E27" s="35">
        <f t="shared" si="0"/>
        <v>47200</v>
      </c>
      <c r="F27" s="7"/>
    </row>
    <row r="28" spans="1:6" s="33" customFormat="1" ht="18" customHeight="1" x14ac:dyDescent="0.25">
      <c r="A28" s="34">
        <f t="shared" si="1"/>
        <v>23</v>
      </c>
      <c r="B28" s="23" t="s">
        <v>215</v>
      </c>
      <c r="C28" s="41">
        <v>944</v>
      </c>
      <c r="D28" s="24">
        <v>5</v>
      </c>
      <c r="E28" s="35">
        <f t="shared" si="0"/>
        <v>4720</v>
      </c>
      <c r="F28" s="7"/>
    </row>
    <row r="29" spans="1:6" s="33" customFormat="1" ht="18" customHeight="1" x14ac:dyDescent="0.25">
      <c r="A29" s="34">
        <f t="shared" si="1"/>
        <v>24</v>
      </c>
      <c r="B29" s="23" t="s">
        <v>209</v>
      </c>
      <c r="C29" s="41">
        <v>1770</v>
      </c>
      <c r="D29" s="24">
        <v>5</v>
      </c>
      <c r="E29" s="35">
        <f t="shared" si="0"/>
        <v>8850</v>
      </c>
      <c r="F29" s="7"/>
    </row>
    <row r="30" spans="1:6" s="33" customFormat="1" ht="18" customHeight="1" x14ac:dyDescent="0.25">
      <c r="A30" s="34">
        <f t="shared" si="1"/>
        <v>25</v>
      </c>
      <c r="B30" s="23" t="s">
        <v>211</v>
      </c>
      <c r="C30" s="41">
        <v>944</v>
      </c>
      <c r="D30" s="24">
        <v>26</v>
      </c>
      <c r="E30" s="35">
        <f t="shared" si="0"/>
        <v>24544</v>
      </c>
      <c r="F30" s="7"/>
    </row>
    <row r="31" spans="1:6" s="33" customFormat="1" ht="18" customHeight="1" x14ac:dyDescent="0.25">
      <c r="A31" s="34">
        <f t="shared" si="1"/>
        <v>26</v>
      </c>
      <c r="B31" s="23" t="s">
        <v>212</v>
      </c>
      <c r="C31" s="41">
        <v>708</v>
      </c>
      <c r="D31" s="24">
        <v>14</v>
      </c>
      <c r="E31" s="35">
        <f t="shared" si="0"/>
        <v>9912</v>
      </c>
      <c r="F31" s="7"/>
    </row>
    <row r="32" spans="1:6" s="33" customFormat="1" ht="18" customHeight="1" x14ac:dyDescent="0.25">
      <c r="A32" s="34">
        <f t="shared" si="1"/>
        <v>27</v>
      </c>
      <c r="B32" s="23" t="s">
        <v>246</v>
      </c>
      <c r="C32" s="41">
        <v>3540</v>
      </c>
      <c r="D32" s="24">
        <v>2</v>
      </c>
      <c r="E32" s="35">
        <f t="shared" si="0"/>
        <v>7080</v>
      </c>
      <c r="F32" s="7"/>
    </row>
    <row r="33" spans="1:6" s="33" customFormat="1" ht="18" customHeight="1" x14ac:dyDescent="0.25">
      <c r="A33" s="34">
        <f t="shared" si="1"/>
        <v>28</v>
      </c>
      <c r="B33" s="23" t="s">
        <v>216</v>
      </c>
      <c r="C33" s="41">
        <v>5310</v>
      </c>
      <c r="D33" s="24">
        <v>4</v>
      </c>
      <c r="E33" s="35">
        <f t="shared" si="0"/>
        <v>21240</v>
      </c>
      <c r="F33" s="7"/>
    </row>
    <row r="34" spans="1:6" s="33" customFormat="1" ht="18" customHeight="1" x14ac:dyDescent="0.25">
      <c r="A34" s="34">
        <f t="shared" si="1"/>
        <v>29</v>
      </c>
      <c r="B34" s="23" t="s">
        <v>208</v>
      </c>
      <c r="C34" s="41">
        <v>7080</v>
      </c>
      <c r="D34" s="24">
        <v>6</v>
      </c>
      <c r="E34" s="35">
        <f t="shared" si="0"/>
        <v>42480</v>
      </c>
      <c r="F34" s="7"/>
    </row>
    <row r="35" spans="1:6" s="33" customFormat="1" ht="18" customHeight="1" x14ac:dyDescent="0.25">
      <c r="A35" s="34">
        <f t="shared" si="1"/>
        <v>30</v>
      </c>
      <c r="B35" s="23" t="s">
        <v>210</v>
      </c>
      <c r="C35" s="41">
        <v>4720</v>
      </c>
      <c r="D35" s="24">
        <v>3</v>
      </c>
      <c r="E35" s="35">
        <f t="shared" si="0"/>
        <v>14160</v>
      </c>
      <c r="F35" s="7"/>
    </row>
    <row r="36" spans="1:6" s="33" customFormat="1" ht="18" customHeight="1" x14ac:dyDescent="0.25">
      <c r="A36" s="34">
        <f t="shared" si="1"/>
        <v>31</v>
      </c>
      <c r="B36" s="23" t="s">
        <v>213</v>
      </c>
      <c r="C36" s="41">
        <v>4130</v>
      </c>
      <c r="D36" s="24">
        <v>3</v>
      </c>
      <c r="E36" s="35">
        <f t="shared" si="0"/>
        <v>12390</v>
      </c>
      <c r="F36" s="7"/>
    </row>
    <row r="37" spans="1:6" s="33" customFormat="1" ht="18" customHeight="1" x14ac:dyDescent="0.25">
      <c r="A37" s="34">
        <f t="shared" si="1"/>
        <v>32</v>
      </c>
      <c r="B37" s="23" t="s">
        <v>214</v>
      </c>
      <c r="C37" s="41">
        <v>5310</v>
      </c>
      <c r="D37" s="24">
        <v>4</v>
      </c>
      <c r="E37" s="35">
        <f t="shared" si="0"/>
        <v>21240</v>
      </c>
      <c r="F37" s="7"/>
    </row>
    <row r="38" spans="1:6" s="33" customFormat="1" ht="18" customHeight="1" x14ac:dyDescent="0.25">
      <c r="A38" s="34">
        <f t="shared" si="1"/>
        <v>33</v>
      </c>
      <c r="B38" s="23" t="s">
        <v>239</v>
      </c>
      <c r="C38" s="41">
        <v>944</v>
      </c>
      <c r="D38" s="24">
        <v>4</v>
      </c>
      <c r="E38" s="35">
        <f t="shared" si="0"/>
        <v>3776</v>
      </c>
      <c r="F38" s="7"/>
    </row>
    <row r="39" spans="1:6" s="33" customFormat="1" ht="18" customHeight="1" x14ac:dyDescent="0.25">
      <c r="A39" s="34">
        <f t="shared" si="1"/>
        <v>34</v>
      </c>
      <c r="B39" s="23" t="s">
        <v>219</v>
      </c>
      <c r="C39" s="41">
        <v>1770</v>
      </c>
      <c r="D39" s="24">
        <v>5</v>
      </c>
      <c r="E39" s="35">
        <f t="shared" si="0"/>
        <v>8850</v>
      </c>
      <c r="F39" s="7"/>
    </row>
    <row r="40" spans="1:6" s="33" customFormat="1" ht="18" customHeight="1" x14ac:dyDescent="0.25">
      <c r="A40" s="34">
        <f t="shared" si="1"/>
        <v>35</v>
      </c>
      <c r="B40" s="23" t="s">
        <v>220</v>
      </c>
      <c r="C40" s="41">
        <v>708</v>
      </c>
      <c r="D40" s="24">
        <v>20</v>
      </c>
      <c r="E40" s="35">
        <f t="shared" si="0"/>
        <v>14160</v>
      </c>
      <c r="F40" s="7"/>
    </row>
    <row r="41" spans="1:6" s="33" customFormat="1" ht="18" customHeight="1" x14ac:dyDescent="0.25">
      <c r="A41" s="34">
        <f t="shared" si="1"/>
        <v>36</v>
      </c>
      <c r="B41" s="23" t="s">
        <v>221</v>
      </c>
      <c r="C41" s="41">
        <v>944</v>
      </c>
      <c r="D41" s="24">
        <v>30</v>
      </c>
      <c r="E41" s="35">
        <f t="shared" si="0"/>
        <v>28320</v>
      </c>
      <c r="F41" s="7"/>
    </row>
    <row r="42" spans="1:6" s="33" customFormat="1" ht="18" customHeight="1" x14ac:dyDescent="0.25">
      <c r="A42" s="34">
        <f t="shared" si="1"/>
        <v>37</v>
      </c>
      <c r="B42" s="23" t="s">
        <v>250</v>
      </c>
      <c r="C42" s="41">
        <v>3540</v>
      </c>
      <c r="D42" s="24">
        <v>4</v>
      </c>
      <c r="E42" s="35">
        <f t="shared" si="0"/>
        <v>14160</v>
      </c>
      <c r="F42" s="7"/>
    </row>
    <row r="43" spans="1:6" s="33" customFormat="1" ht="18" customHeight="1" x14ac:dyDescent="0.25">
      <c r="A43" s="34">
        <f t="shared" si="1"/>
        <v>38</v>
      </c>
      <c r="B43" s="23" t="s">
        <v>222</v>
      </c>
      <c r="C43" s="41">
        <v>5310</v>
      </c>
      <c r="D43" s="24">
        <v>6</v>
      </c>
      <c r="E43" s="35">
        <f t="shared" si="0"/>
        <v>31860</v>
      </c>
      <c r="F43" s="7"/>
    </row>
    <row r="44" spans="1:6" s="33" customFormat="1" ht="18" customHeight="1" x14ac:dyDescent="0.25">
      <c r="A44" s="34">
        <f t="shared" si="1"/>
        <v>39</v>
      </c>
      <c r="B44" s="23" t="s">
        <v>217</v>
      </c>
      <c r="C44" s="41">
        <v>7670</v>
      </c>
      <c r="D44" s="24">
        <v>6</v>
      </c>
      <c r="E44" s="35">
        <f t="shared" si="0"/>
        <v>46020</v>
      </c>
      <c r="F44" s="7"/>
    </row>
    <row r="45" spans="1:6" s="33" customFormat="1" ht="18" customHeight="1" x14ac:dyDescent="0.25">
      <c r="A45" s="34">
        <f t="shared" si="1"/>
        <v>40</v>
      </c>
      <c r="B45" s="23" t="s">
        <v>218</v>
      </c>
      <c r="C45" s="41">
        <v>4720</v>
      </c>
      <c r="D45" s="24">
        <v>3</v>
      </c>
      <c r="E45" s="35">
        <f t="shared" si="0"/>
        <v>14160</v>
      </c>
      <c r="F45" s="7"/>
    </row>
    <row r="46" spans="1:6" s="33" customFormat="1" ht="18" customHeight="1" x14ac:dyDescent="0.25">
      <c r="A46" s="34">
        <f t="shared" si="1"/>
        <v>41</v>
      </c>
      <c r="B46" s="23" t="s">
        <v>223</v>
      </c>
      <c r="C46" s="41">
        <v>5310</v>
      </c>
      <c r="D46" s="24">
        <v>5</v>
      </c>
      <c r="E46" s="35">
        <f t="shared" si="0"/>
        <v>26550</v>
      </c>
      <c r="F46" s="7"/>
    </row>
    <row r="47" spans="1:6" s="33" customFormat="1" ht="18" customHeight="1" x14ac:dyDescent="0.25">
      <c r="A47" s="34">
        <f t="shared" si="1"/>
        <v>42</v>
      </c>
      <c r="B47" s="23" t="s">
        <v>224</v>
      </c>
      <c r="C47" s="41">
        <v>4720</v>
      </c>
      <c r="D47" s="24">
        <v>3</v>
      </c>
      <c r="E47" s="35">
        <f t="shared" si="0"/>
        <v>14160</v>
      </c>
      <c r="F47" s="7"/>
    </row>
    <row r="48" spans="1:6" s="33" customFormat="1" ht="18" customHeight="1" x14ac:dyDescent="0.25">
      <c r="A48" s="34">
        <f t="shared" si="1"/>
        <v>43</v>
      </c>
      <c r="B48" s="23" t="s">
        <v>232</v>
      </c>
      <c r="C48" s="41">
        <v>1180</v>
      </c>
      <c r="D48" s="24">
        <v>5</v>
      </c>
      <c r="E48" s="35">
        <f t="shared" si="0"/>
        <v>5900</v>
      </c>
      <c r="F48" s="7"/>
    </row>
    <row r="49" spans="1:6" s="33" customFormat="1" ht="18" customHeight="1" x14ac:dyDescent="0.25">
      <c r="A49" s="34">
        <f t="shared" si="1"/>
        <v>44</v>
      </c>
      <c r="B49" s="23" t="s">
        <v>227</v>
      </c>
      <c r="C49" s="41">
        <v>1770</v>
      </c>
      <c r="D49" s="24">
        <v>3</v>
      </c>
      <c r="E49" s="35">
        <f t="shared" si="0"/>
        <v>5310</v>
      </c>
      <c r="F49" s="7"/>
    </row>
    <row r="50" spans="1:6" s="33" customFormat="1" ht="18" customHeight="1" x14ac:dyDescent="0.25">
      <c r="A50" s="34">
        <f t="shared" si="1"/>
        <v>45</v>
      </c>
      <c r="B50" s="23" t="s">
        <v>229</v>
      </c>
      <c r="C50" s="41">
        <v>1416</v>
      </c>
      <c r="D50" s="24">
        <v>10</v>
      </c>
      <c r="E50" s="35">
        <f t="shared" si="0"/>
        <v>14160</v>
      </c>
      <c r="F50" s="7"/>
    </row>
    <row r="51" spans="1:6" s="33" customFormat="1" ht="18" customHeight="1" x14ac:dyDescent="0.25">
      <c r="A51" s="34">
        <f t="shared" si="1"/>
        <v>46</v>
      </c>
      <c r="B51" s="23" t="s">
        <v>230</v>
      </c>
      <c r="C51" s="41">
        <v>708</v>
      </c>
      <c r="D51" s="24">
        <v>6</v>
      </c>
      <c r="E51" s="35">
        <f t="shared" si="0"/>
        <v>4248</v>
      </c>
      <c r="F51" s="7"/>
    </row>
    <row r="52" spans="1:6" s="33" customFormat="1" ht="18" customHeight="1" x14ac:dyDescent="0.25">
      <c r="A52" s="34">
        <f t="shared" si="1"/>
        <v>47</v>
      </c>
      <c r="B52" s="23" t="s">
        <v>231</v>
      </c>
      <c r="C52" s="41">
        <v>1416</v>
      </c>
      <c r="D52" s="24">
        <v>10</v>
      </c>
      <c r="E52" s="35">
        <f t="shared" si="0"/>
        <v>14160</v>
      </c>
      <c r="F52" s="7"/>
    </row>
    <row r="53" spans="1:6" s="33" customFormat="1" ht="18" customHeight="1" x14ac:dyDescent="0.25">
      <c r="A53" s="34">
        <f t="shared" si="1"/>
        <v>48</v>
      </c>
      <c r="B53" s="23" t="s">
        <v>225</v>
      </c>
      <c r="C53" s="41">
        <v>3540</v>
      </c>
      <c r="D53" s="24">
        <v>4</v>
      </c>
      <c r="E53" s="35">
        <f t="shared" ref="E53:E62" si="2">C53*D53</f>
        <v>14160</v>
      </c>
      <c r="F53" s="7"/>
    </row>
    <row r="54" spans="1:6" s="33" customFormat="1" ht="18" customHeight="1" x14ac:dyDescent="0.25">
      <c r="A54" s="34">
        <f t="shared" si="1"/>
        <v>49</v>
      </c>
      <c r="B54" s="23" t="s">
        <v>226</v>
      </c>
      <c r="C54" s="41">
        <v>4130</v>
      </c>
      <c r="D54" s="24">
        <v>6</v>
      </c>
      <c r="E54" s="35">
        <f t="shared" si="2"/>
        <v>24780</v>
      </c>
      <c r="F54" s="7"/>
    </row>
    <row r="55" spans="1:6" s="33" customFormat="1" ht="18" customHeight="1" x14ac:dyDescent="0.25">
      <c r="A55" s="34">
        <f t="shared" si="1"/>
        <v>50</v>
      </c>
      <c r="B55" s="23" t="s">
        <v>240</v>
      </c>
      <c r="C55" s="41">
        <v>11800</v>
      </c>
      <c r="D55" s="24">
        <v>2</v>
      </c>
      <c r="E55" s="35">
        <f t="shared" si="2"/>
        <v>23600</v>
      </c>
      <c r="F55" s="7"/>
    </row>
    <row r="56" spans="1:6" s="33" customFormat="1" ht="18" customHeight="1" x14ac:dyDescent="0.25">
      <c r="A56" s="34">
        <f t="shared" si="1"/>
        <v>51</v>
      </c>
      <c r="B56" s="23" t="s">
        <v>228</v>
      </c>
      <c r="C56" s="41">
        <v>7080</v>
      </c>
      <c r="D56" s="24">
        <v>2</v>
      </c>
      <c r="E56" s="35">
        <f t="shared" si="2"/>
        <v>14160</v>
      </c>
      <c r="F56" s="7"/>
    </row>
    <row r="57" spans="1:6" s="33" customFormat="1" ht="18" customHeight="1" x14ac:dyDescent="0.25">
      <c r="A57" s="34">
        <f t="shared" si="1"/>
        <v>52</v>
      </c>
      <c r="B57" s="23" t="s">
        <v>236</v>
      </c>
      <c r="C57" s="41">
        <v>590</v>
      </c>
      <c r="D57" s="24">
        <v>6</v>
      </c>
      <c r="E57" s="35">
        <f t="shared" si="2"/>
        <v>3540</v>
      </c>
      <c r="F57" s="7"/>
    </row>
    <row r="58" spans="1:6" s="33" customFormat="1" ht="18" customHeight="1" x14ac:dyDescent="0.25">
      <c r="A58" s="34">
        <f t="shared" si="1"/>
        <v>53</v>
      </c>
      <c r="B58" s="23" t="s">
        <v>238</v>
      </c>
      <c r="C58" s="41">
        <v>1180</v>
      </c>
      <c r="D58" s="24">
        <v>10</v>
      </c>
      <c r="E58" s="35">
        <f t="shared" si="2"/>
        <v>11800</v>
      </c>
      <c r="F58" s="7"/>
    </row>
    <row r="59" spans="1:6" s="33" customFormat="1" ht="18" customHeight="1" x14ac:dyDescent="0.25">
      <c r="A59" s="34">
        <f t="shared" si="1"/>
        <v>54</v>
      </c>
      <c r="B59" s="23" t="s">
        <v>235</v>
      </c>
      <c r="C59" s="41">
        <v>944</v>
      </c>
      <c r="D59" s="24">
        <v>6</v>
      </c>
      <c r="E59" s="35">
        <f t="shared" si="2"/>
        <v>5664</v>
      </c>
      <c r="F59" s="7"/>
    </row>
    <row r="60" spans="1:6" s="33" customFormat="1" ht="18" customHeight="1" x14ac:dyDescent="0.25">
      <c r="A60" s="34">
        <f t="shared" si="1"/>
        <v>55</v>
      </c>
      <c r="B60" s="23" t="s">
        <v>233</v>
      </c>
      <c r="C60" s="41">
        <v>4720</v>
      </c>
      <c r="D60" s="24">
        <v>3</v>
      </c>
      <c r="E60" s="35">
        <f t="shared" si="2"/>
        <v>14160</v>
      </c>
      <c r="F60" s="7"/>
    </row>
    <row r="61" spans="1:6" s="33" customFormat="1" ht="18" customHeight="1" x14ac:dyDescent="0.25">
      <c r="A61" s="34">
        <f t="shared" si="1"/>
        <v>56</v>
      </c>
      <c r="B61" s="23" t="s">
        <v>234</v>
      </c>
      <c r="C61" s="41">
        <v>4130</v>
      </c>
      <c r="D61" s="24">
        <v>3</v>
      </c>
      <c r="E61" s="35">
        <f t="shared" si="2"/>
        <v>12390</v>
      </c>
      <c r="F61" s="7"/>
    </row>
    <row r="62" spans="1:6" s="33" customFormat="1" ht="18" customHeight="1" x14ac:dyDescent="0.25">
      <c r="A62" s="34">
        <f t="shared" si="1"/>
        <v>57</v>
      </c>
      <c r="B62" s="23" t="s">
        <v>237</v>
      </c>
      <c r="C62" s="41">
        <v>2950</v>
      </c>
      <c r="D62" s="24">
        <v>5</v>
      </c>
      <c r="E62" s="35">
        <f t="shared" si="2"/>
        <v>14750</v>
      </c>
      <c r="F62" s="7"/>
    </row>
    <row r="63" spans="1:6" ht="16.5" thickBot="1" x14ac:dyDescent="0.3">
      <c r="A63" s="66"/>
      <c r="B63" s="73" t="s">
        <v>29</v>
      </c>
      <c r="C63" s="89"/>
      <c r="D63" s="89"/>
      <c r="E63" s="90">
        <f>SUM(E6:E62)</f>
        <v>998044</v>
      </c>
      <c r="F63" s="7"/>
    </row>
    <row r="64" spans="1:6" ht="16.5" thickTop="1" x14ac:dyDescent="0.25">
      <c r="A64" s="30"/>
      <c r="B64" s="2"/>
      <c r="C64" s="2"/>
      <c r="D64" s="2"/>
      <c r="E64" s="2"/>
      <c r="F64" s="7"/>
    </row>
    <row r="65" spans="1:6" ht="15.75" x14ac:dyDescent="0.25">
      <c r="A65" s="2"/>
      <c r="B65" s="2"/>
      <c r="C65" s="2"/>
      <c r="D65" s="2"/>
      <c r="E65" s="2"/>
      <c r="F65" s="7"/>
    </row>
    <row r="66" spans="1:6" ht="15.75" x14ac:dyDescent="0.25">
      <c r="A66" s="2"/>
      <c r="B66" s="2"/>
      <c r="C66" s="2"/>
      <c r="D66" s="2"/>
      <c r="E66" s="2"/>
      <c r="F66" s="7"/>
    </row>
  </sheetData>
  <mergeCells count="3">
    <mergeCell ref="A1:E1"/>
    <mergeCell ref="A3:E3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MATERIALES DE OFICINA</vt:lpstr>
      <vt:lpstr>MAT DE LIMPIEZA</vt:lpstr>
      <vt:lpstr>CARTUCHOS</vt:lpstr>
      <vt:lpstr>IMPRESOS</vt:lpstr>
      <vt:lpstr>PLASTICOS</vt:lpstr>
      <vt:lpstr>OTROS INVENT.</vt:lpstr>
      <vt:lpstr>PIEZAS DE VEHICULOS</vt:lpstr>
      <vt:lpstr>IMPRESOS!Títulos_a_imprimir</vt:lpstr>
      <vt:lpstr>'MAT DE LIMPIEZA'!Títulos_a_imprimir</vt:lpstr>
      <vt:lpstr>'MATERIALES DE OFICINA'!Títulos_a_imprimir</vt:lpstr>
    </vt:vector>
  </TitlesOfParts>
  <Company>RevolucionUnattended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Administrador</cp:lastModifiedBy>
  <cp:lastPrinted>2018-03-07T16:19:32Z</cp:lastPrinted>
  <dcterms:created xsi:type="dcterms:W3CDTF">2015-08-24T19:18:09Z</dcterms:created>
  <dcterms:modified xsi:type="dcterms:W3CDTF">2018-03-08T15:40:43Z</dcterms:modified>
</cp:coreProperties>
</file>