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omez\Desktop\DPyD\Portal de Transparencia\Archivos Financiero\"/>
    </mc:Choice>
  </mc:AlternateContent>
  <bookViews>
    <workbookView xWindow="0" yWindow="0" windowWidth="20490" windowHeight="7755" tabRatio="847" activeTab="3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Hoja1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A7" i="12" l="1"/>
  <c r="A8" i="12" s="1"/>
  <c r="A9" i="12" s="1"/>
  <c r="A10" i="12" s="1"/>
  <c r="A11" i="12" s="1"/>
  <c r="A12" i="12" s="1"/>
  <c r="A13" i="12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7" i="5"/>
  <c r="E13" i="12"/>
  <c r="E12" i="12"/>
  <c r="E11" i="12"/>
  <c r="E10" i="11"/>
  <c r="E11" i="11"/>
  <c r="E12" i="11"/>
  <c r="E9" i="11"/>
  <c r="E9" i="12"/>
  <c r="E10" i="1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E6" i="12"/>
  <c r="E22" i="5"/>
  <c r="E16" i="5"/>
  <c r="E75" i="7" l="1"/>
  <c r="E76" i="7"/>
  <c r="E74" i="7"/>
  <c r="E73" i="7"/>
  <c r="E72" i="7"/>
  <c r="E71" i="7"/>
  <c r="E55" i="7"/>
  <c r="E85" i="7"/>
  <c r="E84" i="7"/>
  <c r="E83" i="7"/>
  <c r="E82" i="7"/>
  <c r="E79" i="7"/>
  <c r="E46" i="1"/>
  <c r="E23" i="1"/>
  <c r="E86" i="7"/>
  <c r="E97" i="7"/>
  <c r="E99" i="7"/>
  <c r="E84" i="1"/>
  <c r="E66" i="1" l="1"/>
  <c r="E15" i="5"/>
  <c r="E24" i="5"/>
  <c r="E7" i="12"/>
  <c r="E14" i="12" s="1"/>
  <c r="E8" i="12"/>
  <c r="E6" i="11"/>
  <c r="E7" i="11"/>
  <c r="E8" i="1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7" i="7"/>
  <c r="E78" i="7"/>
  <c r="E80" i="7"/>
  <c r="E81" i="7"/>
  <c r="E87" i="7"/>
  <c r="E88" i="7"/>
  <c r="E89" i="7"/>
  <c r="E90" i="7"/>
  <c r="E91" i="7"/>
  <c r="E92" i="7"/>
  <c r="E93" i="7"/>
  <c r="E94" i="7"/>
  <c r="E95" i="7"/>
  <c r="E96" i="7"/>
  <c r="E98" i="7"/>
  <c r="E100" i="7"/>
  <c r="E9" i="6"/>
  <c r="E10" i="6"/>
  <c r="E11" i="6"/>
  <c r="E12" i="6"/>
  <c r="E13" i="6"/>
  <c r="E14" i="6"/>
  <c r="E8" i="6"/>
  <c r="E6" i="5"/>
  <c r="E7" i="5"/>
  <c r="E8" i="5"/>
  <c r="E9" i="5"/>
  <c r="E10" i="5"/>
  <c r="E11" i="5"/>
  <c r="E12" i="5"/>
  <c r="E13" i="5"/>
  <c r="E14" i="5"/>
  <c r="E17" i="5"/>
  <c r="E18" i="5"/>
  <c r="E19" i="5"/>
  <c r="E20" i="5"/>
  <c r="E21" i="5"/>
  <c r="E23" i="5"/>
  <c r="E25" i="5"/>
  <c r="E27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7" i="11"/>
  <c r="A8" i="11" s="1"/>
  <c r="A9" i="11" s="1"/>
  <c r="A10" i="11" s="1"/>
  <c r="A11" i="11" s="1"/>
  <c r="A12" i="11" s="1"/>
  <c r="A9" i="6"/>
  <c r="A10" i="6" s="1"/>
  <c r="A11" i="6" s="1"/>
  <c r="A12" i="6" s="1"/>
  <c r="A13" i="6" s="1"/>
  <c r="A14" i="6" s="1"/>
  <c r="E13" i="11" l="1"/>
  <c r="E15" i="6"/>
  <c r="E101" i="7"/>
  <c r="E26" i="5"/>
  <c r="E86" i="1"/>
</calcChain>
</file>

<file path=xl/sharedStrings.xml><?xml version="1.0" encoding="utf-8"?>
<sst xmlns="http://schemas.openxmlformats.org/spreadsheetml/2006/main" count="264" uniqueCount="232">
  <si>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</si>
  <si>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</si>
  <si>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</si>
  <si>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</si>
  <si>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</si>
  <si>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</si>
  <si>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</si>
  <si>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</si>
  <si>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</si>
  <si>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</si>
  <si>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</si>
  <si>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</si>
  <si>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</si>
  <si>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</si>
  <si>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</si>
  <si>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</si>
  <si>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</si>
  <si>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</si>
  <si>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</si>
  <si>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</si>
  <si>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</si>
  <si>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</si>
  <si>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</si>
  <si>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</si>
  <si>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</si>
  <si>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</si>
  <si>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</si>
  <si>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</si>
  <si>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</si>
  <si>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</si>
  <si>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</si>
  <si>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</si>
  <si>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TIJERAS PEQUEÑA NO. 7</t>
  </si>
  <si>
    <t>TOTAL</t>
  </si>
  <si>
    <t>Articulo</t>
  </si>
  <si>
    <t>C. Unit.</t>
  </si>
  <si>
    <t>Existencia</t>
  </si>
  <si>
    <t>C. Total</t>
  </si>
  <si>
    <t>ATOMIZADORES PLASTICOS</t>
  </si>
  <si>
    <t>BAYGON</t>
  </si>
  <si>
    <t>CEPILLOS DE PARED</t>
  </si>
  <si>
    <t>CUBETAS GRANDE</t>
  </si>
  <si>
    <t>CUBETAS PEQUEÑAS</t>
  </si>
  <si>
    <t>DISPENSADOR DE JABON LIQUIDO</t>
  </si>
  <si>
    <t>DISPENSADOR DE PAPEL TOALLA</t>
  </si>
  <si>
    <t>ESCOBAS PLASTICA CON PALO</t>
  </si>
  <si>
    <t>GALONES DE CLORO</t>
  </si>
  <si>
    <t>GALONES LIMPIA CRISTALES</t>
  </si>
  <si>
    <t>MASCARILLA DESECHABLES</t>
  </si>
  <si>
    <t>PALAS PARA RECOGER BASURA</t>
  </si>
  <si>
    <t>ZAFACONES PEQUEÑOS</t>
  </si>
  <si>
    <t>PAQUETE DE VASOS CONO 4.5</t>
  </si>
  <si>
    <t>PAQUETE DE VASOS NO. 10</t>
  </si>
  <si>
    <t>PAQUETE DE VASOS NO. 3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</si>
  <si>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</si>
  <si>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</si>
  <si>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</si>
  <si>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</si>
  <si>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</si>
  <si>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</si>
  <si>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</si>
  <si>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</si>
  <si>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</si>
  <si>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</si>
  <si>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</si>
  <si>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</si>
  <si>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</si>
  <si>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</si>
  <si>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</si>
  <si>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</si>
  <si>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</si>
  <si>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</si>
  <si>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</si>
  <si>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</si>
  <si>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</si>
  <si>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</si>
  <si>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</si>
  <si>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</si>
  <si>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</si>
  <si>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</si>
  <si>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</si>
  <si>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</si>
  <si>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</si>
  <si>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</si>
  <si>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</si>
  <si>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</si>
  <si>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</si>
  <si>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</si>
  <si>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</si>
  <si>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</si>
  <si>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</si>
  <si>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</si>
  <si>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</si>
  <si>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</si>
  <si>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</si>
  <si>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</si>
  <si>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</si>
  <si>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</si>
  <si>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</si>
  <si>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</si>
  <si>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</si>
  <si>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</si>
  <si>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</si>
  <si>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</si>
  <si>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ANTE-DESPAC SEDE CENT.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</si>
  <si>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</si>
  <si>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</si>
  <si>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</si>
  <si>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</si>
  <si>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</si>
  <si>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PUERTO PLA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</si>
  <si>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</si>
  <si>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</si>
  <si>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</si>
  <si>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</si>
  <si>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</si>
  <si>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</si>
  <si>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</si>
  <si>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</si>
  <si>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</si>
  <si>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</si>
  <si>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</si>
  <si>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</si>
  <si>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</si>
  <si>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</si>
  <si>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</si>
  <si>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</si>
  <si>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</si>
  <si>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</si>
  <si>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</si>
  <si>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</si>
  <si>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</si>
  <si>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FELPAS AZULES DIF. COLORES</t>
  </si>
  <si>
    <t>LAPICEROS AZULES DIF. COLORES</t>
  </si>
  <si>
    <t>FARDOS DE FUNDAS PLASTICAS 18 GALONES</t>
  </si>
  <si>
    <t>FARDOS DE FUNDAS PLASTICAS 55 GALONES</t>
  </si>
  <si>
    <t>FARDOS DE FUNDAS PLASTICAS 33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</si>
  <si>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</si>
  <si>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</si>
  <si>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</si>
  <si>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</si>
  <si>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</si>
  <si>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</si>
  <si>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</si>
  <si>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</si>
  <si>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</si>
  <si>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</si>
  <si>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</si>
  <si>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</si>
  <si>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</si>
  <si>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</si>
  <si>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</si>
  <si>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FORMULARIO CRUCE FRONT-ELIAS PINA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</si>
  <si>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</si>
  <si>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</si>
  <si>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</si>
  <si>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</si>
  <si>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</si>
  <si>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</si>
  <si>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</si>
  <si>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</si>
  <si>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PIEDRAS AMBIENTADORAS P/ ORINALES</t>
  </si>
  <si>
    <t>PIlAS TRIPLE AAA</t>
  </si>
  <si>
    <t>C. Unid.</t>
  </si>
  <si>
    <t>SOBRE MAN.TIMB. 10X13 AERPTO.CIBAO  (ENTRADA)</t>
  </si>
  <si>
    <t>SOBRE MAN.TIMB. 10X13 AERPTO.CIBAO  (SALIDA)</t>
  </si>
  <si>
    <t>SOBRE MAN.IMPB. 10X13 AERPTO.ROMANA (ENTRADA)</t>
  </si>
  <si>
    <t>SOBRE MAN.IMPB. 10X13 AERPTO.ROMANA (SALIDA)</t>
  </si>
  <si>
    <t>SOBRE MAN.TIMB. 10X13 PUERT.PTO.PTA. (ENTRADA)</t>
  </si>
  <si>
    <t>SOBRE MAN.TIMB. 10X13 AERTP.CATEY S. (ENTRADA)</t>
  </si>
  <si>
    <t>SOBRE MAN.TIMB. 10X13 AERTP.CATEY S. (SALIDA)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</si>
  <si>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</si>
  <si>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</si>
  <si>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</si>
  <si>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</si>
  <si>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</si>
  <si>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14X17</t>
  </si>
  <si>
    <t>SOBRE MANILA 6 1/2 X 9 1/2</t>
  </si>
  <si>
    <t>SOBRE MANILA 7 1/2 X 10 1/2</t>
  </si>
  <si>
    <t xml:space="preserve"> FOLDER 8 1/2 X 13</t>
  </si>
  <si>
    <t xml:space="preserve"> FOLDER 8 1/2 X11</t>
  </si>
  <si>
    <t>BRILLOS VERDE</t>
  </si>
  <si>
    <t>GALONES DE SHAMPOO PARA VEHICULO</t>
  </si>
  <si>
    <t>PAQUETES SERVILLETAS 400 UNIDAD C/U.</t>
  </si>
  <si>
    <t>COMP.DESEMB CAJA CHICA PUNTO FRONT.ELIAS PIÑA</t>
  </si>
  <si>
    <t>FOLDER BOLSILLO DIFERENTES COLORES</t>
  </si>
  <si>
    <t>CARTUCHO HP 670 AMARILLO</t>
  </si>
  <si>
    <t>GALONES DE MISTOLIN</t>
  </si>
  <si>
    <t>PIEDRAS AMBIENTADORAS DE BAÑO</t>
  </si>
  <si>
    <t>SOBRE MAN.TIMB. 10X13 AERPTO. AILA  (ENTRADA)</t>
  </si>
  <si>
    <t>SOBRE MAN.TIMB. 10X13 AERPTO. AILA (SALIDA)</t>
  </si>
  <si>
    <t>SOBRE MAN.TIMB. 10X13 AEPTO. JOAQUIN B(ENTRADA)</t>
  </si>
  <si>
    <t>SOBRE MAN.TIMB. 10X13 AEPTO. JOAQUIN B. (SALIDA)</t>
  </si>
  <si>
    <t>SOBRE MAN.TIMB. 10X13 AERPTO. LUPERON  (SALIDA)</t>
  </si>
  <si>
    <t>SOBRE MAN.TIMB. 10X13 AERPTO. LUPERON (ENTRADA)</t>
  </si>
  <si>
    <t>SOBRE MAN.TIMB. 10X13 AERPTO. PTA.CANA  (SALIDA)</t>
  </si>
  <si>
    <t>SOBRE MAN.TIMB. 10X13 AERPTO. PTA.CANA (ENTRADA)</t>
  </si>
  <si>
    <t>TAPE COLOR NEGRO</t>
  </si>
  <si>
    <t>TARGETA DESEMBARCO B1 PTO. PEDERNALES CABO</t>
  </si>
  <si>
    <t>TARGETA DESEMBARCO B1 PUERTO MANZANILLO</t>
  </si>
  <si>
    <t>SOBRE NO. 7, 500/1</t>
  </si>
  <si>
    <t>RESMA DE PAPEL 8 1/2X11</t>
  </si>
  <si>
    <t>RESMA DE PAPEL 8 1/2X14</t>
  </si>
  <si>
    <t>BANDEJA P/ESC. FORMA L.</t>
  </si>
  <si>
    <t>BANDEJA DE METAL TRIPLE</t>
  </si>
  <si>
    <t>BANDEJA PLAST. AHUMADA</t>
  </si>
  <si>
    <t>CAJA CLIC TIPO MARIPOSA</t>
  </si>
  <si>
    <t>CAJA DE PLÁSTICO PVC P/CARNET DE 500/1</t>
  </si>
  <si>
    <t>PORTA CARNET UNIDAD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</si>
  <si>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</si>
  <si>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</si>
  <si>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</si>
  <si>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</si>
  <si>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</si>
  <si>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</si>
  <si>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</si>
  <si>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</si>
  <si>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CERAS PARA CONTAR DINERO</t>
  </si>
  <si>
    <t>PAQUETES DE CHINCHETAS</t>
  </si>
  <si>
    <t>CINTA STAR UNITYPE SP-200</t>
  </si>
  <si>
    <t>CINTA ADHESIVA ANCHA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</si>
  <si>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</si>
  <si>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</si>
  <si>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</si>
  <si>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</si>
  <si>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</si>
  <si>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</si>
  <si>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</si>
  <si>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</si>
  <si>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</si>
  <si>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ENCUARDAR DIFERENTES COLOR.</t>
  </si>
  <si>
    <t>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</si>
</sst>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3" fontId="2" fillId="0" borderId="0" xfId="1" applyFont="1" applyFill="1"/>
    <xf numFmtId="0" fontId="4" fillId="0" borderId="0" xfId="0" applyFont="1" applyFill="1"/>
    <xf numFmtId="43" fontId="4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43" fontId="4" fillId="0" borderId="4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3" fontId="3" fillId="2" borderId="8" xfId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vertical="top" wrapText="1"/>
    </xf>
    <xf numFmtId="43" fontId="6" fillId="2" borderId="8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3"/>
    </xf>
    <xf numFmtId="43" fontId="6" fillId="2" borderId="8" xfId="0" applyNumberFormat="1" applyFont="1" applyFill="1" applyBorder="1"/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43" fontId="0" fillId="0" borderId="4" xfId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/>
    <xf numFmtId="4" fontId="4" fillId="0" borderId="3" xfId="0" applyNumberFormat="1" applyFont="1" applyFill="1" applyBorder="1"/>
    <xf numFmtId="0" fontId="4" fillId="0" borderId="3" xfId="0" applyFont="1" applyFill="1" applyBorder="1" applyAlignment="1">
      <alignment horizontal="center"/>
    </xf>
    <xf numFmtId="43" fontId="4" fillId="0" borderId="3" xfId="1" applyFont="1" applyFill="1" applyBorder="1"/>
    <xf numFmtId="43" fontId="2" fillId="0" borderId="0" xfId="1" applyFont="1" applyFill="1" applyBorder="1"/>
    <xf numFmtId="43" fontId="4" fillId="0" borderId="0" xfId="0" applyNumberFormat="1" applyFont="1" applyFill="1" applyBorder="1"/>
    <xf numFmtId="0" fontId="0" fillId="0" borderId="0" xfId="0" applyBorder="1"/>
    <xf numFmtId="43" fontId="4" fillId="0" borderId="0" xfId="1" applyFont="1" applyFill="1"/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vertical="top" wrapText="1"/>
    </xf>
    <xf numFmtId="43" fontId="6" fillId="0" borderId="8" xfId="0" applyNumberFormat="1" applyFont="1" applyFill="1" applyBorder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opLeftCell="A67" workbookViewId="0">
      <selection activeCell="H74" sqref="H74"/>
    </sheetView>
  </sheetViews>
  <sheetFormatPr baseColWidth="10" defaultRowHeight="15.75" x14ac:dyDescent="0.25"/>
  <cols>
    <col min="1" max="1" width="8" style="2" customWidth="1"/>
    <col min="2" max="2" width="41.2851562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 x14ac:dyDescent="0.25">
      <c r="A1" s="64" t="s">
        <v>116</v>
      </c>
      <c r="B1" s="64"/>
      <c r="C1" s="64"/>
      <c r="D1" s="64"/>
      <c r="E1" s="64"/>
    </row>
    <row r="2" spans="1:7" x14ac:dyDescent="0.25">
      <c r="A2" s="65" t="s">
        <v>231</v>
      </c>
      <c r="B2" s="65"/>
      <c r="C2" s="65"/>
      <c r="D2" s="65"/>
      <c r="E2" s="65"/>
    </row>
    <row r="3" spans="1:7" x14ac:dyDescent="0.25">
      <c r="A3" s="64" t="s">
        <v>117</v>
      </c>
      <c r="B3" s="64"/>
      <c r="C3" s="64"/>
      <c r="D3" s="64"/>
      <c r="E3" s="64"/>
    </row>
    <row r="4" spans="1:7" ht="16.5" thickBot="1" x14ac:dyDescent="0.3">
      <c r="A4" s="18"/>
      <c r="B4" s="18"/>
      <c r="C4" s="18"/>
      <c r="D4" s="18"/>
      <c r="E4" s="18"/>
    </row>
    <row r="5" spans="1:7" ht="32.25" thickBot="1" x14ac:dyDescent="0.3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 s="17" customFormat="1" x14ac:dyDescent="0.25">
      <c r="A6" s="28">
        <v>1</v>
      </c>
      <c r="B6" s="29" t="s">
        <v>201</v>
      </c>
      <c r="C6" s="30">
        <v>146.32</v>
      </c>
      <c r="D6" s="31">
        <v>252</v>
      </c>
      <c r="E6" s="32">
        <f t="shared" ref="E6:E30" si="0">C6*D6</f>
        <v>36872.639999999999</v>
      </c>
      <c r="F6" s="7"/>
      <c r="G6" s="9"/>
    </row>
    <row r="7" spans="1:7" x14ac:dyDescent="0.25">
      <c r="A7" s="10">
        <f>+A6+A6</f>
        <v>2</v>
      </c>
      <c r="B7" s="27" t="s">
        <v>202</v>
      </c>
      <c r="C7" s="33">
        <v>188.8</v>
      </c>
      <c r="D7" s="33">
        <v>4</v>
      </c>
      <c r="E7" s="34">
        <f t="shared" si="0"/>
        <v>755.2</v>
      </c>
      <c r="G7" s="9"/>
    </row>
    <row r="8" spans="1:7" x14ac:dyDescent="0.25">
      <c r="A8" s="10">
        <f>+A7+1</f>
        <v>3</v>
      </c>
      <c r="B8" s="27" t="s">
        <v>203</v>
      </c>
      <c r="C8" s="33">
        <v>139.09</v>
      </c>
      <c r="D8" s="33">
        <v>2</v>
      </c>
      <c r="E8" s="34">
        <f t="shared" si="0"/>
        <v>278.18</v>
      </c>
      <c r="G8" s="9"/>
    </row>
    <row r="9" spans="1:7" x14ac:dyDescent="0.25">
      <c r="A9" s="10">
        <f>+A8+1</f>
        <v>4</v>
      </c>
      <c r="B9" s="27" t="s">
        <v>204</v>
      </c>
      <c r="C9" s="33">
        <v>507.61</v>
      </c>
      <c r="D9" s="33">
        <v>54</v>
      </c>
      <c r="E9" s="34">
        <f t="shared" si="0"/>
        <v>27410.940000000002</v>
      </c>
      <c r="G9" s="9"/>
    </row>
    <row r="10" spans="1:7" x14ac:dyDescent="0.25">
      <c r="A10" s="10">
        <f>+A9+1</f>
        <v>5</v>
      </c>
      <c r="B10" s="27" t="s">
        <v>205</v>
      </c>
      <c r="C10" s="33">
        <v>114.99</v>
      </c>
      <c r="D10" s="33">
        <v>43</v>
      </c>
      <c r="E10" s="34">
        <f t="shared" si="0"/>
        <v>4944.57</v>
      </c>
      <c r="G10" s="9"/>
    </row>
    <row r="11" spans="1:7" x14ac:dyDescent="0.25">
      <c r="A11" s="10">
        <f>+A10+1</f>
        <v>6</v>
      </c>
      <c r="B11" s="27" t="s">
        <v>206</v>
      </c>
      <c r="C11" s="33">
        <v>1.91</v>
      </c>
      <c r="D11" s="33">
        <v>71</v>
      </c>
      <c r="E11" s="34">
        <f t="shared" si="0"/>
        <v>135.60999999999999</v>
      </c>
      <c r="G11" s="9"/>
    </row>
    <row r="12" spans="1:7" x14ac:dyDescent="0.25">
      <c r="A12" s="10">
        <f t="shared" ref="A12:A75" si="1">+A11+1</f>
        <v>7</v>
      </c>
      <c r="B12" s="27" t="s">
        <v>209</v>
      </c>
      <c r="C12" s="33">
        <v>23.62</v>
      </c>
      <c r="D12" s="33">
        <v>207</v>
      </c>
      <c r="E12" s="34">
        <f t="shared" si="0"/>
        <v>4889.34</v>
      </c>
      <c r="G12" s="9"/>
    </row>
    <row r="13" spans="1:7" x14ac:dyDescent="0.25">
      <c r="A13" s="10">
        <f t="shared" si="1"/>
        <v>8</v>
      </c>
      <c r="B13" s="27" t="s">
        <v>210</v>
      </c>
      <c r="C13" s="33">
        <v>8.6300000000000008</v>
      </c>
      <c r="D13" s="33">
        <v>159</v>
      </c>
      <c r="E13" s="34">
        <f t="shared" si="0"/>
        <v>1372.17</v>
      </c>
      <c r="G13" s="9"/>
    </row>
    <row r="14" spans="1:7" ht="19.5" customHeight="1" x14ac:dyDescent="0.25">
      <c r="A14" s="10">
        <f t="shared" si="1"/>
        <v>9</v>
      </c>
      <c r="B14" s="27" t="s">
        <v>211</v>
      </c>
      <c r="C14" s="33">
        <v>105.02</v>
      </c>
      <c r="D14" s="33">
        <v>452</v>
      </c>
      <c r="E14" s="34">
        <f t="shared" si="0"/>
        <v>47469.04</v>
      </c>
      <c r="G14" s="9"/>
    </row>
    <row r="15" spans="1:7" x14ac:dyDescent="0.25">
      <c r="A15" s="10">
        <f t="shared" si="1"/>
        <v>10</v>
      </c>
      <c r="B15" s="27" t="s">
        <v>212</v>
      </c>
      <c r="C15" s="33">
        <v>64.900000000000006</v>
      </c>
      <c r="D15" s="33">
        <v>203</v>
      </c>
      <c r="E15" s="34">
        <f t="shared" si="0"/>
        <v>13174.7</v>
      </c>
      <c r="G15" s="9"/>
    </row>
    <row r="16" spans="1:7" x14ac:dyDescent="0.25">
      <c r="A16" s="10">
        <f t="shared" si="1"/>
        <v>11</v>
      </c>
      <c r="B16" s="27" t="s">
        <v>213</v>
      </c>
      <c r="C16" s="33">
        <v>22.61</v>
      </c>
      <c r="D16" s="33">
        <v>288</v>
      </c>
      <c r="E16" s="34">
        <f t="shared" si="0"/>
        <v>6511.68</v>
      </c>
      <c r="G16" s="9"/>
    </row>
    <row r="17" spans="1:7" x14ac:dyDescent="0.25">
      <c r="A17" s="10">
        <f t="shared" si="1"/>
        <v>12</v>
      </c>
      <c r="B17" s="27" t="s">
        <v>214</v>
      </c>
      <c r="C17" s="33">
        <v>41.3</v>
      </c>
      <c r="D17" s="33">
        <v>20</v>
      </c>
      <c r="E17" s="34">
        <f t="shared" si="0"/>
        <v>826</v>
      </c>
      <c r="G17" s="9"/>
    </row>
    <row r="18" spans="1:7" x14ac:dyDescent="0.25">
      <c r="A18" s="10">
        <f t="shared" si="1"/>
        <v>13</v>
      </c>
      <c r="B18" s="27" t="s">
        <v>215</v>
      </c>
      <c r="C18" s="33">
        <v>151</v>
      </c>
      <c r="D18" s="33">
        <v>144</v>
      </c>
      <c r="E18" s="34">
        <f t="shared" si="0"/>
        <v>21744</v>
      </c>
      <c r="G18" s="9"/>
    </row>
    <row r="19" spans="1:7" x14ac:dyDescent="0.25">
      <c r="A19" s="10">
        <f t="shared" si="1"/>
        <v>14</v>
      </c>
      <c r="B19" s="27" t="s">
        <v>216</v>
      </c>
      <c r="C19" s="33">
        <v>31.83</v>
      </c>
      <c r="D19" s="33">
        <v>478</v>
      </c>
      <c r="E19" s="34">
        <f t="shared" si="0"/>
        <v>15214.74</v>
      </c>
      <c r="G19" s="9"/>
    </row>
    <row r="20" spans="1:7" x14ac:dyDescent="0.25">
      <c r="A20" s="10">
        <f t="shared" si="1"/>
        <v>15</v>
      </c>
      <c r="B20" s="27" t="s">
        <v>0</v>
      </c>
      <c r="C20" s="33">
        <v>11.8</v>
      </c>
      <c r="D20" s="35">
        <v>973</v>
      </c>
      <c r="E20" s="34">
        <f t="shared" si="0"/>
        <v>11481.400000000001</v>
      </c>
      <c r="G20" s="9"/>
    </row>
    <row r="21" spans="1:7" x14ac:dyDescent="0.25">
      <c r="A21" s="10">
        <f t="shared" si="1"/>
        <v>16</v>
      </c>
      <c r="B21" s="27" t="s">
        <v>217</v>
      </c>
      <c r="C21" s="33">
        <v>49.5</v>
      </c>
      <c r="D21" s="33">
        <v>126</v>
      </c>
      <c r="E21" s="34">
        <f t="shared" si="0"/>
        <v>6237</v>
      </c>
      <c r="G21" s="9"/>
    </row>
    <row r="22" spans="1:7" x14ac:dyDescent="0.25">
      <c r="A22" s="10">
        <f t="shared" si="1"/>
        <v>17</v>
      </c>
      <c r="B22" s="27" t="s">
        <v>218</v>
      </c>
      <c r="C22" s="33">
        <v>22.98</v>
      </c>
      <c r="D22" s="33">
        <v>30</v>
      </c>
      <c r="E22" s="34">
        <f t="shared" si="0"/>
        <v>689.4</v>
      </c>
      <c r="G22" s="9"/>
    </row>
    <row r="23" spans="1:7" x14ac:dyDescent="0.25">
      <c r="A23" s="10">
        <f t="shared" si="1"/>
        <v>18</v>
      </c>
      <c r="B23" s="27" t="s">
        <v>171</v>
      </c>
      <c r="C23" s="33">
        <v>349.28</v>
      </c>
      <c r="D23" s="33">
        <v>23</v>
      </c>
      <c r="E23" s="34">
        <f t="shared" si="0"/>
        <v>8033.44</v>
      </c>
      <c r="G23" s="9"/>
    </row>
    <row r="24" spans="1:7" s="17" customFormat="1" x14ac:dyDescent="0.25">
      <c r="A24" s="10">
        <f t="shared" si="1"/>
        <v>19</v>
      </c>
      <c r="B24" s="27" t="s">
        <v>219</v>
      </c>
      <c r="C24" s="33">
        <v>44.99</v>
      </c>
      <c r="D24" s="33">
        <v>135</v>
      </c>
      <c r="E24" s="34">
        <f t="shared" si="0"/>
        <v>6073.6500000000005</v>
      </c>
      <c r="F24" s="7"/>
      <c r="G24" s="9"/>
    </row>
    <row r="25" spans="1:7" x14ac:dyDescent="0.25">
      <c r="A25" s="10">
        <f t="shared" si="1"/>
        <v>20</v>
      </c>
      <c r="B25" s="27" t="s">
        <v>220</v>
      </c>
      <c r="C25" s="33">
        <v>42.6</v>
      </c>
      <c r="D25" s="33">
        <v>69</v>
      </c>
      <c r="E25" s="34">
        <f t="shared" si="0"/>
        <v>2939.4</v>
      </c>
      <c r="G25" s="9"/>
    </row>
    <row r="26" spans="1:7" x14ac:dyDescent="0.25">
      <c r="A26" s="10">
        <f t="shared" si="1"/>
        <v>21</v>
      </c>
      <c r="B26" s="27" t="s">
        <v>221</v>
      </c>
      <c r="C26" s="33">
        <v>95</v>
      </c>
      <c r="D26" s="33">
        <v>340</v>
      </c>
      <c r="E26" s="34">
        <f t="shared" si="0"/>
        <v>32300</v>
      </c>
      <c r="G26" s="9"/>
    </row>
    <row r="27" spans="1:7" x14ac:dyDescent="0.25">
      <c r="A27" s="10">
        <f t="shared" si="1"/>
        <v>22</v>
      </c>
      <c r="B27" s="27" t="s">
        <v>222</v>
      </c>
      <c r="C27" s="33">
        <v>51.18</v>
      </c>
      <c r="D27" s="33">
        <v>182</v>
      </c>
      <c r="E27" s="34">
        <f t="shared" si="0"/>
        <v>9314.76</v>
      </c>
      <c r="G27" s="9"/>
    </row>
    <row r="28" spans="1:7" x14ac:dyDescent="0.25">
      <c r="A28" s="10">
        <f t="shared" si="1"/>
        <v>23</v>
      </c>
      <c r="B28" s="27" t="s">
        <v>223</v>
      </c>
      <c r="C28" s="33">
        <v>18</v>
      </c>
      <c r="D28" s="33">
        <v>16</v>
      </c>
      <c r="E28" s="34">
        <f t="shared" si="0"/>
        <v>288</v>
      </c>
      <c r="G28" s="9"/>
    </row>
    <row r="29" spans="1:7" x14ac:dyDescent="0.25">
      <c r="A29" s="10">
        <f t="shared" si="1"/>
        <v>24</v>
      </c>
      <c r="B29" s="27" t="s">
        <v>224</v>
      </c>
      <c r="C29" s="33">
        <v>53.1</v>
      </c>
      <c r="D29" s="33">
        <v>195</v>
      </c>
      <c r="E29" s="34">
        <f t="shared" si="0"/>
        <v>10354.5</v>
      </c>
      <c r="G29" s="9"/>
    </row>
    <row r="30" spans="1:7" x14ac:dyDescent="0.25">
      <c r="A30" s="10">
        <f t="shared" si="1"/>
        <v>25</v>
      </c>
      <c r="B30" s="27" t="s">
        <v>225</v>
      </c>
      <c r="C30" s="33">
        <v>80.239999999999995</v>
      </c>
      <c r="D30" s="33">
        <v>13</v>
      </c>
      <c r="E30" s="34">
        <f t="shared" si="0"/>
        <v>1043.1199999999999</v>
      </c>
      <c r="G30" s="9"/>
    </row>
    <row r="31" spans="1:7" x14ac:dyDescent="0.25">
      <c r="A31" s="10">
        <f t="shared" si="1"/>
        <v>26</v>
      </c>
      <c r="B31" s="27" t="s">
        <v>226</v>
      </c>
      <c r="C31" s="33">
        <v>115.35</v>
      </c>
      <c r="D31" s="36">
        <v>251</v>
      </c>
      <c r="E31" s="34">
        <f t="shared" ref="E31:E53" si="2">C31*D31</f>
        <v>28952.85</v>
      </c>
      <c r="G31" s="9"/>
    </row>
    <row r="32" spans="1:7" x14ac:dyDescent="0.25">
      <c r="A32" s="10">
        <f t="shared" si="1"/>
        <v>27</v>
      </c>
      <c r="B32" s="27" t="s">
        <v>227</v>
      </c>
      <c r="C32" s="33">
        <v>155.76</v>
      </c>
      <c r="D32" s="36">
        <v>174</v>
      </c>
      <c r="E32" s="34">
        <f t="shared" si="2"/>
        <v>27102.239999999998</v>
      </c>
      <c r="G32" s="9"/>
    </row>
    <row r="33" spans="1:7" x14ac:dyDescent="0.25">
      <c r="A33" s="10">
        <f t="shared" si="1"/>
        <v>28</v>
      </c>
      <c r="B33" s="27" t="s">
        <v>228</v>
      </c>
      <c r="C33" s="33">
        <v>41.3</v>
      </c>
      <c r="D33" s="33">
        <v>300</v>
      </c>
      <c r="E33" s="34">
        <f t="shared" si="2"/>
        <v>12390</v>
      </c>
      <c r="G33" s="9"/>
    </row>
    <row r="34" spans="1:7" x14ac:dyDescent="0.25">
      <c r="A34" s="10">
        <f t="shared" si="1"/>
        <v>29</v>
      </c>
      <c r="B34" s="27" t="s">
        <v>229</v>
      </c>
      <c r="C34" s="33">
        <v>22.42</v>
      </c>
      <c r="D34" s="33">
        <v>199</v>
      </c>
      <c r="E34" s="34">
        <f t="shared" si="2"/>
        <v>4461.58</v>
      </c>
      <c r="G34" s="9"/>
    </row>
    <row r="35" spans="1:7" ht="18" customHeight="1" x14ac:dyDescent="0.25">
      <c r="A35" s="10">
        <f t="shared" si="1"/>
        <v>30</v>
      </c>
      <c r="B35" s="27" t="s">
        <v>230</v>
      </c>
      <c r="C35" s="33">
        <v>6.07</v>
      </c>
      <c r="D35" s="35">
        <v>3460</v>
      </c>
      <c r="E35" s="34">
        <f t="shared" si="2"/>
        <v>21002.2</v>
      </c>
      <c r="G35" s="9"/>
    </row>
    <row r="36" spans="1:7" x14ac:dyDescent="0.25">
      <c r="A36" s="10">
        <f t="shared" si="1"/>
        <v>31</v>
      </c>
      <c r="B36" s="37" t="s">
        <v>1</v>
      </c>
      <c r="C36" s="33">
        <v>35</v>
      </c>
      <c r="D36" s="33">
        <v>67</v>
      </c>
      <c r="E36" s="34">
        <f t="shared" si="2"/>
        <v>2345</v>
      </c>
      <c r="G36" s="9"/>
    </row>
    <row r="37" spans="1:7" x14ac:dyDescent="0.25">
      <c r="A37" s="10">
        <f t="shared" si="1"/>
        <v>32</v>
      </c>
      <c r="B37" s="37" t="s">
        <v>2</v>
      </c>
      <c r="C37" s="33">
        <v>110</v>
      </c>
      <c r="D37" s="33">
        <v>145</v>
      </c>
      <c r="E37" s="34">
        <f t="shared" si="2"/>
        <v>15950</v>
      </c>
      <c r="G37" s="9"/>
    </row>
    <row r="38" spans="1:7" x14ac:dyDescent="0.25">
      <c r="A38" s="10">
        <f t="shared" si="1"/>
        <v>33</v>
      </c>
      <c r="B38" s="37" t="s">
        <v>3</v>
      </c>
      <c r="C38" s="33">
        <v>101.72</v>
      </c>
      <c r="D38" s="33">
        <v>33</v>
      </c>
      <c r="E38" s="34">
        <f t="shared" si="2"/>
        <v>3356.7599999999998</v>
      </c>
      <c r="G38" s="9"/>
    </row>
    <row r="39" spans="1:7" x14ac:dyDescent="0.25">
      <c r="A39" s="10">
        <f t="shared" si="1"/>
        <v>34</v>
      </c>
      <c r="B39" s="37" t="s">
        <v>4</v>
      </c>
      <c r="C39" s="33">
        <v>16.52</v>
      </c>
      <c r="D39" s="33">
        <v>1231</v>
      </c>
      <c r="E39" s="34">
        <f t="shared" si="2"/>
        <v>20336.12</v>
      </c>
      <c r="G39" s="9"/>
    </row>
    <row r="40" spans="1:7" x14ac:dyDescent="0.25">
      <c r="A40" s="10">
        <f t="shared" si="1"/>
        <v>35</v>
      </c>
      <c r="B40" s="37" t="s">
        <v>5</v>
      </c>
      <c r="C40" s="33">
        <v>57.44</v>
      </c>
      <c r="D40" s="33">
        <v>80</v>
      </c>
      <c r="E40" s="34">
        <f t="shared" si="2"/>
        <v>4595.2</v>
      </c>
      <c r="G40" s="9"/>
    </row>
    <row r="41" spans="1:7" x14ac:dyDescent="0.25">
      <c r="A41" s="10">
        <f t="shared" si="1"/>
        <v>36</v>
      </c>
      <c r="B41" s="37" t="s">
        <v>6</v>
      </c>
      <c r="C41" s="33">
        <v>25.65</v>
      </c>
      <c r="D41" s="33">
        <v>24</v>
      </c>
      <c r="E41" s="34">
        <f t="shared" si="2"/>
        <v>615.59999999999991</v>
      </c>
      <c r="G41" s="9"/>
    </row>
    <row r="42" spans="1:7" s="16" customFormat="1" x14ac:dyDescent="0.25">
      <c r="A42" s="10">
        <f t="shared" si="1"/>
        <v>37</v>
      </c>
      <c r="B42" s="37" t="s">
        <v>7</v>
      </c>
      <c r="C42" s="33">
        <v>1.25</v>
      </c>
      <c r="D42" s="33">
        <v>706</v>
      </c>
      <c r="E42" s="34">
        <f t="shared" si="2"/>
        <v>882.5</v>
      </c>
      <c r="F42" s="7"/>
      <c r="G42" s="9"/>
    </row>
    <row r="43" spans="1:7" s="16" customFormat="1" x14ac:dyDescent="0.25">
      <c r="A43" s="10">
        <f t="shared" si="1"/>
        <v>38</v>
      </c>
      <c r="B43" s="37" t="s">
        <v>8</v>
      </c>
      <c r="C43" s="33">
        <v>4.2</v>
      </c>
      <c r="D43" s="33">
        <v>100</v>
      </c>
      <c r="E43" s="34">
        <f t="shared" si="2"/>
        <v>420</v>
      </c>
      <c r="F43" s="7"/>
      <c r="G43" s="9"/>
    </row>
    <row r="44" spans="1:7" s="16" customFormat="1" x14ac:dyDescent="0.25">
      <c r="A44" s="10">
        <f t="shared" si="1"/>
        <v>39</v>
      </c>
      <c r="B44" s="37" t="s">
        <v>9</v>
      </c>
      <c r="C44" s="33">
        <v>2.79</v>
      </c>
      <c r="D44" s="33">
        <v>108</v>
      </c>
      <c r="E44" s="34">
        <f t="shared" si="2"/>
        <v>301.32</v>
      </c>
      <c r="F44" s="7"/>
      <c r="G44" s="9"/>
    </row>
    <row r="45" spans="1:7" x14ac:dyDescent="0.25">
      <c r="A45" s="10">
        <f t="shared" si="1"/>
        <v>40</v>
      </c>
      <c r="B45" s="37" t="s">
        <v>10</v>
      </c>
      <c r="C45" s="33">
        <v>2.31</v>
      </c>
      <c r="D45" s="33">
        <v>100</v>
      </c>
      <c r="E45" s="34">
        <f t="shared" si="2"/>
        <v>231</v>
      </c>
      <c r="G45" s="9"/>
    </row>
    <row r="46" spans="1:7" x14ac:dyDescent="0.25">
      <c r="A46" s="10">
        <f t="shared" si="1"/>
        <v>41</v>
      </c>
      <c r="B46" s="37" t="s">
        <v>172</v>
      </c>
      <c r="C46" s="36">
        <v>1534</v>
      </c>
      <c r="D46" s="33">
        <v>2</v>
      </c>
      <c r="E46" s="34">
        <f t="shared" si="2"/>
        <v>3068</v>
      </c>
      <c r="G46" s="9"/>
    </row>
    <row r="47" spans="1:7" x14ac:dyDescent="0.25">
      <c r="A47" s="10">
        <f t="shared" si="1"/>
        <v>42</v>
      </c>
      <c r="B47" s="37" t="s">
        <v>132</v>
      </c>
      <c r="C47" s="33">
        <v>16.100000000000001</v>
      </c>
      <c r="D47" s="35">
        <v>7087</v>
      </c>
      <c r="E47" s="34">
        <f t="shared" si="2"/>
        <v>114100.70000000001</v>
      </c>
      <c r="G47" s="9"/>
    </row>
    <row r="48" spans="1:7" s="17" customFormat="1" x14ac:dyDescent="0.25">
      <c r="A48" s="10">
        <f t="shared" si="1"/>
        <v>43</v>
      </c>
      <c r="B48" s="37" t="s">
        <v>179</v>
      </c>
      <c r="C48" s="33">
        <v>2.5299999999999998</v>
      </c>
      <c r="D48" s="35">
        <v>11315</v>
      </c>
      <c r="E48" s="34">
        <f t="shared" si="2"/>
        <v>28626.949999999997</v>
      </c>
      <c r="F48" s="7"/>
      <c r="G48" s="9"/>
    </row>
    <row r="49" spans="1:8" x14ac:dyDescent="0.25">
      <c r="A49" s="10">
        <f t="shared" si="1"/>
        <v>44</v>
      </c>
      <c r="B49" s="37" t="s">
        <v>180</v>
      </c>
      <c r="C49" s="33">
        <v>1.89</v>
      </c>
      <c r="D49" s="35">
        <v>13070</v>
      </c>
      <c r="E49" s="34">
        <f t="shared" si="2"/>
        <v>24702.3</v>
      </c>
      <c r="G49" s="9"/>
    </row>
    <row r="50" spans="1:8" ht="17.25" customHeight="1" x14ac:dyDescent="0.25">
      <c r="A50" s="10">
        <f t="shared" si="1"/>
        <v>45</v>
      </c>
      <c r="B50" s="37" t="s">
        <v>185</v>
      </c>
      <c r="C50" s="33">
        <v>19.59</v>
      </c>
      <c r="D50" s="35">
        <v>1639</v>
      </c>
      <c r="E50" s="34">
        <f t="shared" si="2"/>
        <v>32108.01</v>
      </c>
      <c r="G50" s="9"/>
    </row>
    <row r="51" spans="1:8" x14ac:dyDescent="0.25">
      <c r="A51" s="10">
        <f t="shared" si="1"/>
        <v>46</v>
      </c>
      <c r="B51" s="37" t="s">
        <v>11</v>
      </c>
      <c r="C51" s="33">
        <v>3.59</v>
      </c>
      <c r="D51" s="33">
        <v>90</v>
      </c>
      <c r="E51" s="34">
        <f t="shared" si="2"/>
        <v>323.09999999999997</v>
      </c>
      <c r="G51" s="9"/>
    </row>
    <row r="52" spans="1:8" x14ac:dyDescent="0.25">
      <c r="A52" s="10">
        <f t="shared" si="1"/>
        <v>47</v>
      </c>
      <c r="B52" s="37" t="s">
        <v>146</v>
      </c>
      <c r="C52" s="33">
        <v>289.10000000000002</v>
      </c>
      <c r="D52" s="33">
        <v>52</v>
      </c>
      <c r="E52" s="34">
        <f t="shared" si="2"/>
        <v>15033.2</v>
      </c>
      <c r="G52" s="9"/>
    </row>
    <row r="53" spans="1:8" s="17" customFormat="1" x14ac:dyDescent="0.25">
      <c r="A53" s="10">
        <f t="shared" si="1"/>
        <v>48</v>
      </c>
      <c r="B53" s="37" t="s">
        <v>12</v>
      </c>
      <c r="C53" s="33">
        <v>650</v>
      </c>
      <c r="D53" s="33">
        <v>48</v>
      </c>
      <c r="E53" s="34">
        <f t="shared" si="2"/>
        <v>31200</v>
      </c>
      <c r="F53" s="7"/>
      <c r="G53" s="9"/>
    </row>
    <row r="54" spans="1:8" x14ac:dyDescent="0.25">
      <c r="A54" s="10">
        <f t="shared" si="1"/>
        <v>49</v>
      </c>
      <c r="B54" s="37" t="s">
        <v>13</v>
      </c>
      <c r="C54" s="33">
        <v>2.95</v>
      </c>
      <c r="D54" s="36">
        <v>416</v>
      </c>
      <c r="E54" s="34">
        <f t="shared" ref="E54:E78" si="3">C54*D54</f>
        <v>1227.2</v>
      </c>
      <c r="G54" s="9"/>
    </row>
    <row r="55" spans="1:8" x14ac:dyDescent="0.25">
      <c r="A55" s="10">
        <f t="shared" si="1"/>
        <v>50</v>
      </c>
      <c r="B55" s="37" t="s">
        <v>133</v>
      </c>
      <c r="C55" s="33">
        <v>4.34</v>
      </c>
      <c r="D55" s="35">
        <v>156</v>
      </c>
      <c r="E55" s="34">
        <f t="shared" si="3"/>
        <v>677.04</v>
      </c>
      <c r="G55" s="9"/>
    </row>
    <row r="56" spans="1:8" x14ac:dyDescent="0.25">
      <c r="A56" s="10">
        <f t="shared" si="1"/>
        <v>51</v>
      </c>
      <c r="B56" s="37" t="s">
        <v>14</v>
      </c>
      <c r="C56" s="33">
        <v>5.8</v>
      </c>
      <c r="D56" s="33">
        <v>774</v>
      </c>
      <c r="E56" s="34">
        <f t="shared" si="3"/>
        <v>4489.2</v>
      </c>
      <c r="G56" s="9"/>
      <c r="H56" t="s">
        <v>160</v>
      </c>
    </row>
    <row r="57" spans="1:8" x14ac:dyDescent="0.25">
      <c r="A57" s="10">
        <f t="shared" si="1"/>
        <v>52</v>
      </c>
      <c r="B57" s="37" t="s">
        <v>15</v>
      </c>
      <c r="C57" s="33">
        <v>25.99</v>
      </c>
      <c r="D57" s="33">
        <v>820</v>
      </c>
      <c r="E57" s="34">
        <f t="shared" si="3"/>
        <v>21311.8</v>
      </c>
      <c r="G57" s="9"/>
    </row>
    <row r="58" spans="1:8" x14ac:dyDescent="0.25">
      <c r="A58" s="10">
        <f t="shared" si="1"/>
        <v>53</v>
      </c>
      <c r="B58" s="37" t="s">
        <v>16</v>
      </c>
      <c r="C58" s="33">
        <v>14.79</v>
      </c>
      <c r="D58" s="35">
        <v>1834</v>
      </c>
      <c r="E58" s="34">
        <f t="shared" si="3"/>
        <v>27124.859999999997</v>
      </c>
      <c r="G58" s="9"/>
    </row>
    <row r="59" spans="1:8" x14ac:dyDescent="0.25">
      <c r="A59" s="10">
        <f t="shared" si="1"/>
        <v>54</v>
      </c>
      <c r="B59" s="37" t="s">
        <v>17</v>
      </c>
      <c r="C59" s="33">
        <v>129.80000000000001</v>
      </c>
      <c r="D59" s="33">
        <v>325</v>
      </c>
      <c r="E59" s="34">
        <f t="shared" si="3"/>
        <v>42185.000000000007</v>
      </c>
      <c r="G59" s="9"/>
    </row>
    <row r="60" spans="1:8" x14ac:dyDescent="0.25">
      <c r="A60" s="10">
        <f t="shared" si="1"/>
        <v>55</v>
      </c>
      <c r="B60" s="37" t="s">
        <v>18</v>
      </c>
      <c r="C60" s="33">
        <v>206.5</v>
      </c>
      <c r="D60" s="33">
        <v>228</v>
      </c>
      <c r="E60" s="34">
        <f t="shared" si="3"/>
        <v>47082</v>
      </c>
      <c r="G60" s="9"/>
    </row>
    <row r="61" spans="1:8" ht="15.75" customHeight="1" x14ac:dyDescent="0.25">
      <c r="A61" s="10">
        <f t="shared" si="1"/>
        <v>56</v>
      </c>
      <c r="B61" s="37" t="s">
        <v>127</v>
      </c>
      <c r="C61" s="33">
        <v>33.5</v>
      </c>
      <c r="D61" s="35">
        <v>863</v>
      </c>
      <c r="E61" s="34">
        <f t="shared" si="3"/>
        <v>28910.5</v>
      </c>
      <c r="G61" s="9"/>
    </row>
    <row r="62" spans="1:8" ht="14.25" customHeight="1" x14ac:dyDescent="0.25">
      <c r="A62" s="10">
        <f t="shared" si="1"/>
        <v>57</v>
      </c>
      <c r="B62" s="37" t="s">
        <v>128</v>
      </c>
      <c r="C62" s="33">
        <v>33.5</v>
      </c>
      <c r="D62" s="33">
        <v>90</v>
      </c>
      <c r="E62" s="34">
        <f t="shared" si="3"/>
        <v>3015</v>
      </c>
      <c r="G62" s="9"/>
    </row>
    <row r="63" spans="1:8" ht="15.75" customHeight="1" x14ac:dyDescent="0.25">
      <c r="A63" s="10">
        <f t="shared" si="1"/>
        <v>58</v>
      </c>
      <c r="B63" s="37" t="s">
        <v>19</v>
      </c>
      <c r="C63" s="33">
        <v>200</v>
      </c>
      <c r="D63" s="33">
        <v>240</v>
      </c>
      <c r="E63" s="34">
        <f t="shared" si="3"/>
        <v>48000</v>
      </c>
      <c r="G63" s="9"/>
    </row>
    <row r="64" spans="1:8" x14ac:dyDescent="0.25">
      <c r="A64" s="10">
        <f t="shared" si="1"/>
        <v>59</v>
      </c>
      <c r="B64" s="37" t="s">
        <v>20</v>
      </c>
      <c r="C64" s="33">
        <v>280</v>
      </c>
      <c r="D64" s="33">
        <v>77</v>
      </c>
      <c r="E64" s="34">
        <f t="shared" si="3"/>
        <v>21560</v>
      </c>
      <c r="G64" s="9"/>
    </row>
    <row r="65" spans="1:7" s="16" customFormat="1" x14ac:dyDescent="0.25">
      <c r="A65" s="10">
        <f t="shared" si="1"/>
        <v>60</v>
      </c>
      <c r="B65" s="37" t="s">
        <v>21</v>
      </c>
      <c r="C65" s="33">
        <v>185</v>
      </c>
      <c r="D65" s="33">
        <v>28</v>
      </c>
      <c r="E65" s="34">
        <f t="shared" si="3"/>
        <v>5180</v>
      </c>
      <c r="F65" s="7"/>
      <c r="G65" s="9"/>
    </row>
    <row r="66" spans="1:7" x14ac:dyDescent="0.25">
      <c r="A66" s="10">
        <f t="shared" si="1"/>
        <v>61</v>
      </c>
      <c r="B66" s="37" t="s">
        <v>131</v>
      </c>
      <c r="C66" s="33">
        <v>0.6</v>
      </c>
      <c r="D66" s="33">
        <v>31</v>
      </c>
      <c r="E66" s="34">
        <f t="shared" si="3"/>
        <v>18.599999999999998</v>
      </c>
      <c r="G66" s="9"/>
    </row>
    <row r="67" spans="1:7" x14ac:dyDescent="0.25">
      <c r="A67" s="10">
        <f t="shared" si="1"/>
        <v>62</v>
      </c>
      <c r="B67" s="37" t="s">
        <v>22</v>
      </c>
      <c r="C67" s="33">
        <v>80</v>
      </c>
      <c r="D67" s="33">
        <v>53</v>
      </c>
      <c r="E67" s="34">
        <f t="shared" si="3"/>
        <v>4240</v>
      </c>
      <c r="G67" s="9"/>
    </row>
    <row r="68" spans="1:7" s="17" customFormat="1" x14ac:dyDescent="0.25">
      <c r="A68" s="10">
        <f t="shared" si="1"/>
        <v>63</v>
      </c>
      <c r="B68" s="37" t="s">
        <v>23</v>
      </c>
      <c r="C68" s="33">
        <v>17.239999999999998</v>
      </c>
      <c r="D68" s="35">
        <v>1171</v>
      </c>
      <c r="E68" s="34">
        <f t="shared" si="3"/>
        <v>20188.039999999997</v>
      </c>
      <c r="F68" s="7"/>
      <c r="G68" s="9"/>
    </row>
    <row r="69" spans="1:7" x14ac:dyDescent="0.25">
      <c r="A69" s="10">
        <f t="shared" si="1"/>
        <v>64</v>
      </c>
      <c r="B69" s="37" t="s">
        <v>24</v>
      </c>
      <c r="C69" s="33">
        <v>8</v>
      </c>
      <c r="D69" s="33">
        <v>158</v>
      </c>
      <c r="E69" s="34">
        <f t="shared" si="3"/>
        <v>1264</v>
      </c>
      <c r="G69" s="9"/>
    </row>
    <row r="70" spans="1:7" x14ac:dyDescent="0.25">
      <c r="A70" s="10">
        <f t="shared" si="1"/>
        <v>65</v>
      </c>
      <c r="B70" s="37" t="s">
        <v>25</v>
      </c>
      <c r="C70" s="33">
        <v>5.98</v>
      </c>
      <c r="D70" s="33">
        <v>152</v>
      </c>
      <c r="E70" s="34">
        <f t="shared" si="3"/>
        <v>908.96</v>
      </c>
      <c r="G70" s="9"/>
    </row>
    <row r="71" spans="1:7" x14ac:dyDescent="0.25">
      <c r="A71" s="10">
        <f t="shared" si="1"/>
        <v>66</v>
      </c>
      <c r="B71" s="37" t="s">
        <v>129</v>
      </c>
      <c r="C71" s="33">
        <v>33.75</v>
      </c>
      <c r="D71" s="35">
        <v>3964</v>
      </c>
      <c r="E71" s="34">
        <f t="shared" si="3"/>
        <v>133785</v>
      </c>
      <c r="G71" s="9"/>
    </row>
    <row r="72" spans="1:7" x14ac:dyDescent="0.25">
      <c r="A72" s="10">
        <f t="shared" si="1"/>
        <v>67</v>
      </c>
      <c r="B72" s="37" t="s">
        <v>26</v>
      </c>
      <c r="C72" s="33">
        <v>76</v>
      </c>
      <c r="D72" s="33">
        <v>163</v>
      </c>
      <c r="E72" s="34">
        <f t="shared" si="3"/>
        <v>12388</v>
      </c>
      <c r="G72" s="9"/>
    </row>
    <row r="73" spans="1:7" ht="15.75" customHeight="1" x14ac:dyDescent="0.25">
      <c r="A73" s="10">
        <f t="shared" si="1"/>
        <v>68</v>
      </c>
      <c r="B73" s="37" t="s">
        <v>115</v>
      </c>
      <c r="C73" s="33">
        <v>11.51</v>
      </c>
      <c r="D73" s="35">
        <v>2261</v>
      </c>
      <c r="E73" s="34">
        <f t="shared" si="3"/>
        <v>26024.11</v>
      </c>
      <c r="G73" s="9"/>
    </row>
    <row r="74" spans="1:7" x14ac:dyDescent="0.25">
      <c r="A74" s="10">
        <f t="shared" si="1"/>
        <v>69</v>
      </c>
      <c r="B74" s="37" t="s">
        <v>27</v>
      </c>
      <c r="C74" s="33">
        <v>12.69</v>
      </c>
      <c r="D74" s="33">
        <v>3</v>
      </c>
      <c r="E74" s="34">
        <f t="shared" si="3"/>
        <v>38.07</v>
      </c>
      <c r="G74" s="9"/>
    </row>
    <row r="75" spans="1:7" x14ac:dyDescent="0.25">
      <c r="A75" s="10">
        <f t="shared" si="1"/>
        <v>70</v>
      </c>
      <c r="B75" s="37" t="s">
        <v>28</v>
      </c>
      <c r="C75" s="33">
        <v>4.5</v>
      </c>
      <c r="D75" s="33">
        <v>189</v>
      </c>
      <c r="E75" s="34">
        <f t="shared" si="3"/>
        <v>850.5</v>
      </c>
      <c r="G75" s="9"/>
    </row>
    <row r="76" spans="1:7" s="17" customFormat="1" x14ac:dyDescent="0.25">
      <c r="A76" s="10">
        <f t="shared" ref="A76:A85" si="4">+A75+1</f>
        <v>71</v>
      </c>
      <c r="B76" s="37" t="s">
        <v>29</v>
      </c>
      <c r="C76" s="33">
        <v>0.75</v>
      </c>
      <c r="D76" s="35">
        <v>6731</v>
      </c>
      <c r="E76" s="34">
        <f t="shared" si="3"/>
        <v>5048.25</v>
      </c>
      <c r="F76" s="7"/>
      <c r="G76" s="9"/>
    </row>
    <row r="77" spans="1:7" x14ac:dyDescent="0.25">
      <c r="A77" s="10">
        <f t="shared" si="4"/>
        <v>72</v>
      </c>
      <c r="B77" s="37" t="s">
        <v>200</v>
      </c>
      <c r="C77" s="33">
        <v>3</v>
      </c>
      <c r="D77" s="35">
        <v>5940</v>
      </c>
      <c r="E77" s="34">
        <f t="shared" si="3"/>
        <v>17820</v>
      </c>
      <c r="G77" s="9"/>
    </row>
    <row r="78" spans="1:7" s="17" customFormat="1" x14ac:dyDescent="0.25">
      <c r="A78" s="10">
        <f t="shared" si="4"/>
        <v>73</v>
      </c>
      <c r="B78" s="37" t="s">
        <v>30</v>
      </c>
      <c r="C78" s="33">
        <v>5.6</v>
      </c>
      <c r="D78" s="33">
        <v>40</v>
      </c>
      <c r="E78" s="34">
        <f t="shared" si="3"/>
        <v>224</v>
      </c>
      <c r="F78" s="7"/>
      <c r="G78" s="9"/>
    </row>
    <row r="79" spans="1:7" x14ac:dyDescent="0.25">
      <c r="A79" s="10">
        <f t="shared" si="4"/>
        <v>74</v>
      </c>
      <c r="B79" s="37" t="s">
        <v>176</v>
      </c>
      <c r="C79" s="33">
        <v>4.5</v>
      </c>
      <c r="D79" s="36">
        <v>271</v>
      </c>
      <c r="E79" s="34">
        <f t="shared" ref="E79:E85" si="5">C79*D79</f>
        <v>1219.5</v>
      </c>
      <c r="G79" s="9"/>
    </row>
    <row r="80" spans="1:7" x14ac:dyDescent="0.25">
      <c r="A80" s="10">
        <f t="shared" si="4"/>
        <v>75</v>
      </c>
      <c r="B80" s="37" t="s">
        <v>177</v>
      </c>
      <c r="C80" s="33">
        <v>6.5</v>
      </c>
      <c r="D80" s="35">
        <v>990</v>
      </c>
      <c r="E80" s="34">
        <f t="shared" si="5"/>
        <v>6435</v>
      </c>
      <c r="G80" s="9"/>
    </row>
    <row r="81" spans="1:7" x14ac:dyDescent="0.25">
      <c r="A81" s="10">
        <f t="shared" si="4"/>
        <v>76</v>
      </c>
      <c r="B81" s="37" t="s">
        <v>178</v>
      </c>
      <c r="C81" s="33">
        <v>5.2</v>
      </c>
      <c r="D81" s="35">
        <v>1930</v>
      </c>
      <c r="E81" s="34">
        <f t="shared" si="5"/>
        <v>10036</v>
      </c>
      <c r="G81" s="9"/>
    </row>
    <row r="82" spans="1:7" x14ac:dyDescent="0.25">
      <c r="A82" s="10">
        <f t="shared" si="4"/>
        <v>77</v>
      </c>
      <c r="B82" s="37" t="s">
        <v>31</v>
      </c>
      <c r="C82" s="33">
        <v>62</v>
      </c>
      <c r="D82" s="33">
        <v>8</v>
      </c>
      <c r="E82" s="34">
        <f t="shared" si="5"/>
        <v>496</v>
      </c>
      <c r="G82" s="9"/>
    </row>
    <row r="83" spans="1:7" x14ac:dyDescent="0.25">
      <c r="A83" s="10">
        <f t="shared" si="4"/>
        <v>78</v>
      </c>
      <c r="B83" s="37" t="s">
        <v>32</v>
      </c>
      <c r="C83" s="33">
        <v>62</v>
      </c>
      <c r="D83" s="33">
        <v>104</v>
      </c>
      <c r="E83" s="34">
        <f t="shared" si="5"/>
        <v>6448</v>
      </c>
      <c r="G83" s="9"/>
    </row>
    <row r="84" spans="1:7" x14ac:dyDescent="0.25">
      <c r="A84" s="10">
        <f t="shared" si="4"/>
        <v>79</v>
      </c>
      <c r="B84" s="37" t="s">
        <v>145</v>
      </c>
      <c r="C84" s="33">
        <v>105</v>
      </c>
      <c r="D84" s="33">
        <v>44</v>
      </c>
      <c r="E84" s="34">
        <f t="shared" si="5"/>
        <v>4620</v>
      </c>
      <c r="G84" s="9"/>
    </row>
    <row r="85" spans="1:7" x14ac:dyDescent="0.25">
      <c r="A85" s="10">
        <f t="shared" si="4"/>
        <v>80</v>
      </c>
      <c r="B85" s="37" t="s">
        <v>130</v>
      </c>
      <c r="C85" s="33">
        <v>37.5</v>
      </c>
      <c r="D85" s="35">
        <v>1792</v>
      </c>
      <c r="E85" s="34">
        <f t="shared" si="5"/>
        <v>67200</v>
      </c>
      <c r="G85" s="9"/>
    </row>
    <row r="86" spans="1:7" ht="16.5" thickBot="1" x14ac:dyDescent="0.3">
      <c r="A86" s="19"/>
      <c r="B86" s="25" t="s">
        <v>33</v>
      </c>
      <c r="C86" s="26"/>
      <c r="D86" s="24"/>
      <c r="E86" s="38">
        <f>SUM(E6:E85)</f>
        <v>1232472.7400000002</v>
      </c>
      <c r="G86" s="9"/>
    </row>
    <row r="87" spans="1:7" ht="16.5" thickTop="1" x14ac:dyDescent="0.25">
      <c r="A87" s="19"/>
      <c r="B87" s="20"/>
      <c r="C87" s="20"/>
      <c r="D87" s="20"/>
      <c r="E87" s="20"/>
      <c r="G87" s="9"/>
    </row>
    <row r="88" spans="1:7" x14ac:dyDescent="0.25">
      <c r="A88" s="19"/>
      <c r="B88" s="20"/>
      <c r="C88" s="20"/>
      <c r="D88" s="20"/>
      <c r="E88" s="20"/>
      <c r="G88" s="9"/>
    </row>
    <row r="89" spans="1:7" x14ac:dyDescent="0.25">
      <c r="A89" s="19"/>
      <c r="B89" s="20"/>
      <c r="C89" s="20"/>
      <c r="D89" s="20"/>
      <c r="E89" s="20"/>
      <c r="G89" s="9"/>
    </row>
    <row r="90" spans="1:7" x14ac:dyDescent="0.25">
      <c r="A90" s="19"/>
      <c r="B90" s="20"/>
      <c r="C90" s="20"/>
      <c r="D90" s="20"/>
      <c r="E90" s="20"/>
      <c r="G90" s="9"/>
    </row>
    <row r="91" spans="1:7" s="17" customFormat="1" x14ac:dyDescent="0.25">
      <c r="A91" s="19"/>
      <c r="B91" s="20"/>
      <c r="C91" s="21"/>
      <c r="D91" s="20"/>
      <c r="E91" s="20"/>
      <c r="F91" s="7"/>
      <c r="G91" s="9"/>
    </row>
    <row r="92" spans="1:7" x14ac:dyDescent="0.25">
      <c r="A92" s="19"/>
      <c r="B92" s="20"/>
      <c r="C92" s="20"/>
      <c r="D92" s="20"/>
      <c r="E92" s="20"/>
      <c r="G92" s="9"/>
    </row>
    <row r="93" spans="1:7" x14ac:dyDescent="0.25">
      <c r="A93" s="19"/>
      <c r="B93" s="20"/>
      <c r="C93" s="20"/>
      <c r="D93" s="20"/>
      <c r="E93" s="20"/>
      <c r="G93" s="9"/>
    </row>
    <row r="94" spans="1:7" x14ac:dyDescent="0.25">
      <c r="A94" s="19"/>
      <c r="B94" s="20"/>
      <c r="C94" s="20"/>
      <c r="D94" s="20"/>
      <c r="E94" s="20"/>
      <c r="G94" s="9"/>
    </row>
    <row r="95" spans="1:7" x14ac:dyDescent="0.25">
      <c r="A95" s="19"/>
      <c r="B95" s="20"/>
      <c r="C95" s="20"/>
      <c r="D95" s="20"/>
      <c r="E95" s="20"/>
      <c r="G95" s="9"/>
    </row>
    <row r="96" spans="1:7" x14ac:dyDescent="0.25">
      <c r="A96" s="19"/>
      <c r="B96" s="20"/>
      <c r="C96" s="20"/>
      <c r="D96" s="20"/>
      <c r="E96" s="20"/>
      <c r="G96" s="9"/>
    </row>
    <row r="97" spans="1:7" ht="20.25" customHeight="1" x14ac:dyDescent="0.25">
      <c r="A97" s="19"/>
      <c r="B97" s="20"/>
      <c r="C97" s="20"/>
      <c r="D97" s="20"/>
      <c r="E97" s="20"/>
      <c r="G97" s="9"/>
    </row>
    <row r="98" spans="1:7" x14ac:dyDescent="0.25">
      <c r="A98" s="19"/>
      <c r="B98" s="20"/>
      <c r="C98" s="20"/>
      <c r="D98" s="20"/>
      <c r="E98" s="20"/>
      <c r="G98" s="9"/>
    </row>
    <row r="99" spans="1:7" x14ac:dyDescent="0.25">
      <c r="A99" s="19"/>
      <c r="B99" s="20"/>
      <c r="C99" s="20"/>
      <c r="D99" s="20"/>
      <c r="E99" s="20"/>
      <c r="G99" s="9"/>
    </row>
    <row r="100" spans="1:7" x14ac:dyDescent="0.25">
      <c r="A100" s="19"/>
      <c r="B100" s="20"/>
      <c r="C100" s="20"/>
      <c r="D100" s="20"/>
      <c r="E100" s="20"/>
      <c r="G100" s="9"/>
    </row>
    <row r="101" spans="1:7" x14ac:dyDescent="0.25">
      <c r="A101" s="19"/>
      <c r="B101" s="20"/>
      <c r="C101" s="20"/>
      <c r="D101" s="20"/>
      <c r="E101" s="20"/>
      <c r="G101" s="9"/>
    </row>
    <row r="102" spans="1:7" x14ac:dyDescent="0.25">
      <c r="A102" s="19"/>
      <c r="B102" s="20"/>
      <c r="C102" s="20"/>
      <c r="D102" s="20"/>
      <c r="E102" s="20"/>
      <c r="G102" s="9"/>
    </row>
    <row r="103" spans="1:7" ht="22.5" customHeight="1" x14ac:dyDescent="0.25">
      <c r="A103" s="19"/>
      <c r="B103" s="20"/>
      <c r="C103" s="20"/>
      <c r="D103" s="20"/>
      <c r="E103" s="20"/>
      <c r="G103" s="9"/>
    </row>
    <row r="104" spans="1:7" ht="17.25" customHeight="1" x14ac:dyDescent="0.25">
      <c r="A104" s="19"/>
      <c r="B104" s="20"/>
      <c r="C104" s="20"/>
      <c r="D104" s="20"/>
      <c r="E104" s="20"/>
      <c r="G104" s="9"/>
    </row>
    <row r="105" spans="1:7" x14ac:dyDescent="0.25">
      <c r="A105" s="19"/>
      <c r="B105" s="20"/>
      <c r="C105" s="20"/>
      <c r="D105" s="20"/>
      <c r="E105" s="20"/>
      <c r="G105" s="9"/>
    </row>
    <row r="106" spans="1:7" ht="20.25" customHeight="1" x14ac:dyDescent="0.25">
      <c r="A106" s="19"/>
      <c r="B106" s="20"/>
      <c r="C106" s="20"/>
      <c r="D106" s="20"/>
      <c r="E106" s="20"/>
      <c r="G106" s="9"/>
    </row>
    <row r="107" spans="1:7" x14ac:dyDescent="0.25">
      <c r="A107" s="19"/>
      <c r="B107" s="20"/>
      <c r="C107" s="20"/>
      <c r="D107" s="20"/>
      <c r="E107" s="20"/>
      <c r="G107" s="9"/>
    </row>
    <row r="108" spans="1:7" x14ac:dyDescent="0.25">
      <c r="A108" s="19"/>
      <c r="B108" s="20"/>
      <c r="C108" s="20"/>
      <c r="D108" s="20"/>
      <c r="E108" s="20"/>
      <c r="G108" s="9"/>
    </row>
    <row r="109" spans="1:7" x14ac:dyDescent="0.25">
      <c r="A109" s="19"/>
      <c r="B109" s="20"/>
      <c r="C109" s="20"/>
      <c r="D109" s="20"/>
      <c r="E109" s="20"/>
      <c r="G109" s="9"/>
    </row>
    <row r="110" spans="1:7" x14ac:dyDescent="0.25">
      <c r="A110" s="19"/>
      <c r="B110" s="20"/>
      <c r="C110" s="20"/>
      <c r="D110" s="20"/>
      <c r="E110" s="20"/>
      <c r="G110" s="9"/>
    </row>
    <row r="111" spans="1:7" x14ac:dyDescent="0.25">
      <c r="A111" s="19"/>
      <c r="B111" s="20"/>
      <c r="C111" s="20"/>
      <c r="D111" s="20"/>
      <c r="E111" s="20"/>
      <c r="G111" s="9"/>
    </row>
    <row r="112" spans="1:7" x14ac:dyDescent="0.25">
      <c r="A112" s="19"/>
      <c r="B112" s="20"/>
      <c r="C112" s="20"/>
      <c r="D112" s="20"/>
      <c r="E112" s="20"/>
      <c r="G112" s="9"/>
    </row>
    <row r="113" spans="1:7" x14ac:dyDescent="0.25">
      <c r="A113" s="19"/>
      <c r="B113" s="20"/>
      <c r="C113" s="20"/>
      <c r="D113" s="20"/>
      <c r="E113" s="20"/>
      <c r="G113" s="9"/>
    </row>
    <row r="114" spans="1:7" x14ac:dyDescent="0.25">
      <c r="A114" s="19"/>
      <c r="B114" s="20"/>
      <c r="C114" s="20"/>
      <c r="D114" s="20"/>
      <c r="E114" s="20"/>
      <c r="G114" s="9"/>
    </row>
    <row r="115" spans="1:7" x14ac:dyDescent="0.25">
      <c r="A115" s="19"/>
      <c r="B115" s="20"/>
      <c r="C115" s="20"/>
      <c r="D115" s="20"/>
      <c r="E115" s="20"/>
      <c r="G115" s="9"/>
    </row>
    <row r="116" spans="1:7" x14ac:dyDescent="0.25">
      <c r="A116" s="19"/>
      <c r="B116" s="20"/>
      <c r="C116" s="20"/>
      <c r="D116" s="20"/>
      <c r="E116" s="20"/>
      <c r="G116" s="9"/>
    </row>
    <row r="117" spans="1:7" x14ac:dyDescent="0.25">
      <c r="A117" s="19"/>
      <c r="B117" s="20"/>
      <c r="C117" s="20"/>
      <c r="D117" s="20"/>
      <c r="E117" s="20"/>
      <c r="G117" s="9"/>
    </row>
    <row r="118" spans="1:7" x14ac:dyDescent="0.25">
      <c r="A118" s="19"/>
      <c r="B118" s="20"/>
      <c r="C118" s="20"/>
      <c r="D118" s="20"/>
      <c r="E118" s="20"/>
      <c r="G118" s="9"/>
    </row>
    <row r="119" spans="1:7" x14ac:dyDescent="0.25">
      <c r="A119" s="19"/>
      <c r="B119" s="20"/>
      <c r="C119" s="20"/>
      <c r="D119" s="20"/>
      <c r="E119" s="20"/>
      <c r="G119" s="9"/>
    </row>
    <row r="120" spans="1:7" x14ac:dyDescent="0.25">
      <c r="A120" s="19"/>
      <c r="B120" s="20"/>
      <c r="C120" s="20"/>
      <c r="D120" s="20"/>
      <c r="E120" s="20"/>
      <c r="G120" s="9"/>
    </row>
    <row r="121" spans="1:7" x14ac:dyDescent="0.25">
      <c r="A121" s="19"/>
      <c r="B121" s="20"/>
      <c r="C121" s="20"/>
      <c r="D121" s="20"/>
      <c r="E121" s="20"/>
      <c r="G121" s="9"/>
    </row>
    <row r="122" spans="1:7" x14ac:dyDescent="0.25">
      <c r="A122" s="19"/>
      <c r="B122" s="20"/>
      <c r="C122" s="20"/>
      <c r="D122" s="20"/>
      <c r="E122" s="20"/>
      <c r="G122" s="9"/>
    </row>
    <row r="123" spans="1:7" x14ac:dyDescent="0.25">
      <c r="A123" s="19"/>
      <c r="B123" s="20"/>
      <c r="C123" s="20"/>
      <c r="D123" s="20"/>
      <c r="E123" s="20"/>
      <c r="G123" s="9"/>
    </row>
    <row r="124" spans="1:7" x14ac:dyDescent="0.25">
      <c r="A124" s="19"/>
      <c r="B124" s="20"/>
      <c r="C124" s="20"/>
      <c r="D124" s="20"/>
      <c r="E124" s="20"/>
      <c r="G124" s="9"/>
    </row>
    <row r="125" spans="1:7" x14ac:dyDescent="0.25">
      <c r="A125" s="19"/>
      <c r="B125" s="20"/>
      <c r="C125" s="20"/>
      <c r="D125" s="20"/>
      <c r="E125" s="20"/>
      <c r="G125" s="9"/>
    </row>
    <row r="126" spans="1:7" x14ac:dyDescent="0.25">
      <c r="A126" s="19"/>
      <c r="B126" s="20"/>
      <c r="C126" s="20"/>
      <c r="D126" s="20"/>
      <c r="E126" s="20"/>
      <c r="G126" s="9"/>
    </row>
    <row r="127" spans="1:7" x14ac:dyDescent="0.25">
      <c r="A127" s="19"/>
      <c r="B127" s="20"/>
      <c r="C127" s="20"/>
      <c r="D127" s="20"/>
      <c r="E127" s="20"/>
      <c r="G127" s="9"/>
    </row>
    <row r="128" spans="1:7" x14ac:dyDescent="0.25">
      <c r="A128" s="19"/>
      <c r="B128" s="20"/>
      <c r="C128" s="20"/>
      <c r="D128" s="20"/>
      <c r="E128" s="20"/>
      <c r="G128" s="9"/>
    </row>
    <row r="129" spans="1:7" x14ac:dyDescent="0.25">
      <c r="A129" s="19"/>
      <c r="B129" s="20"/>
      <c r="C129" s="20"/>
      <c r="D129" s="20"/>
      <c r="E129" s="20"/>
      <c r="G129" s="9"/>
    </row>
    <row r="130" spans="1:7" x14ac:dyDescent="0.25">
      <c r="A130" s="19"/>
      <c r="B130" s="20"/>
      <c r="C130" s="20"/>
      <c r="D130" s="20"/>
      <c r="E130" s="20"/>
      <c r="G130" s="9"/>
    </row>
    <row r="131" spans="1:7" x14ac:dyDescent="0.25">
      <c r="A131" s="19"/>
      <c r="B131" s="20"/>
      <c r="C131" s="20"/>
      <c r="D131" s="20"/>
      <c r="E131" s="20"/>
      <c r="G131" s="9"/>
    </row>
    <row r="132" spans="1:7" x14ac:dyDescent="0.25">
      <c r="A132" s="19"/>
      <c r="B132" s="20"/>
      <c r="C132" s="20"/>
      <c r="D132" s="20"/>
      <c r="E132" s="20"/>
      <c r="G132" s="9"/>
    </row>
    <row r="133" spans="1:7" x14ac:dyDescent="0.25">
      <c r="A133" s="19"/>
      <c r="B133" s="20"/>
      <c r="C133" s="20"/>
      <c r="D133" s="20"/>
      <c r="E133" s="20"/>
      <c r="G133" s="9"/>
    </row>
    <row r="134" spans="1:7" x14ac:dyDescent="0.25">
      <c r="A134" s="19"/>
      <c r="B134" s="20"/>
      <c r="C134" s="20"/>
      <c r="D134" s="20"/>
      <c r="E134" s="20"/>
      <c r="G134" s="9"/>
    </row>
    <row r="135" spans="1:7" x14ac:dyDescent="0.25">
      <c r="A135" s="19"/>
      <c r="B135" s="20"/>
      <c r="C135" s="20"/>
      <c r="D135" s="20"/>
      <c r="E135" s="20"/>
      <c r="G135" s="9"/>
    </row>
    <row r="136" spans="1:7" x14ac:dyDescent="0.25">
      <c r="G136" s="9"/>
    </row>
    <row r="137" spans="1:7" x14ac:dyDescent="0.25">
      <c r="A137" s="3"/>
      <c r="G137" s="9"/>
    </row>
    <row r="138" spans="1:7" x14ac:dyDescent="0.25">
      <c r="A138" s="3"/>
      <c r="G138" s="9"/>
    </row>
    <row r="139" spans="1:7" x14ac:dyDescent="0.25">
      <c r="A139" s="4"/>
      <c r="G139" s="9"/>
    </row>
    <row r="140" spans="1:7" x14ac:dyDescent="0.25">
      <c r="A140" s="3"/>
      <c r="G140" s="9"/>
    </row>
    <row r="141" spans="1:7" x14ac:dyDescent="0.25">
      <c r="G141" s="9"/>
    </row>
    <row r="142" spans="1:7" ht="20.25" customHeight="1" x14ac:dyDescent="0.25">
      <c r="G142" s="9"/>
    </row>
    <row r="143" spans="1:7" x14ac:dyDescent="0.25">
      <c r="G143" s="9"/>
    </row>
    <row r="144" spans="1:7" x14ac:dyDescent="0.25">
      <c r="G144" s="9"/>
    </row>
    <row r="145" spans="1:7" x14ac:dyDescent="0.25">
      <c r="G145" s="9"/>
    </row>
    <row r="146" spans="1:7" x14ac:dyDescent="0.25">
      <c r="G146" s="9"/>
    </row>
    <row r="147" spans="1:7" x14ac:dyDescent="0.25">
      <c r="G147" s="9"/>
    </row>
    <row r="148" spans="1:7" x14ac:dyDescent="0.25">
      <c r="G148" s="9"/>
    </row>
    <row r="149" spans="1:7" x14ac:dyDescent="0.25">
      <c r="G149" s="9"/>
    </row>
    <row r="150" spans="1:7" x14ac:dyDescent="0.25">
      <c r="G150" s="9"/>
    </row>
    <row r="151" spans="1:7" x14ac:dyDescent="0.25">
      <c r="G151" s="9"/>
    </row>
    <row r="152" spans="1:7" x14ac:dyDescent="0.25">
      <c r="G152" s="9"/>
    </row>
    <row r="153" spans="1:7" x14ac:dyDescent="0.25">
      <c r="G153" s="9"/>
    </row>
    <row r="154" spans="1:7" x14ac:dyDescent="0.25">
      <c r="G154" s="9"/>
    </row>
    <row r="155" spans="1:7" x14ac:dyDescent="0.25">
      <c r="G155" s="9"/>
    </row>
    <row r="156" spans="1:7" x14ac:dyDescent="0.25">
      <c r="G156" s="9"/>
    </row>
    <row r="157" spans="1:7" x14ac:dyDescent="0.25">
      <c r="G157" s="9"/>
    </row>
    <row r="158" spans="1:7" x14ac:dyDescent="0.25">
      <c r="G158" s="9"/>
    </row>
    <row r="159" spans="1:7" s="17" customFormat="1" x14ac:dyDescent="0.25">
      <c r="A159" s="2"/>
      <c r="B159" s="2"/>
      <c r="C159" s="2"/>
      <c r="D159" s="2"/>
      <c r="E159" s="2"/>
      <c r="F159" s="7"/>
      <c r="G159" s="9"/>
    </row>
    <row r="160" spans="1:7" x14ac:dyDescent="0.25">
      <c r="G160" s="9"/>
    </row>
    <row r="161" spans="7:8" x14ac:dyDescent="0.25">
      <c r="G161" s="9"/>
    </row>
    <row r="162" spans="7:8" x14ac:dyDescent="0.25">
      <c r="G162" s="9"/>
    </row>
    <row r="163" spans="7:8" x14ac:dyDescent="0.25">
      <c r="G163" s="9"/>
    </row>
    <row r="164" spans="7:8" x14ac:dyDescent="0.25">
      <c r="G164" s="9"/>
    </row>
    <row r="165" spans="7:8" x14ac:dyDescent="0.25">
      <c r="G165" s="9"/>
    </row>
    <row r="166" spans="7:8" x14ac:dyDescent="0.25">
      <c r="G166" s="9"/>
    </row>
    <row r="167" spans="7:8" x14ac:dyDescent="0.25">
      <c r="G167" s="9"/>
    </row>
    <row r="168" spans="7:8" x14ac:dyDescent="0.25">
      <c r="G168" s="9"/>
    </row>
    <row r="169" spans="7:8" x14ac:dyDescent="0.25">
      <c r="G169" s="9"/>
    </row>
    <row r="170" spans="7:8" x14ac:dyDescent="0.25">
      <c r="G170" s="9"/>
    </row>
    <row r="174" spans="7:8" x14ac:dyDescent="0.25">
      <c r="H174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5" workbookViewId="0">
      <selection activeCell="B28" sqref="B28"/>
    </sheetView>
  </sheetViews>
  <sheetFormatPr baseColWidth="10" defaultRowHeight="15.75" x14ac:dyDescent="0.2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 x14ac:dyDescent="0.25">
      <c r="A1" s="64" t="s">
        <v>116</v>
      </c>
      <c r="B1" s="64"/>
      <c r="C1" s="64"/>
      <c r="D1" s="64"/>
      <c r="E1" s="64"/>
    </row>
    <row r="2" spans="1:10" x14ac:dyDescent="0.25">
      <c r="A2" s="65" t="s">
        <v>231</v>
      </c>
      <c r="B2" s="65"/>
      <c r="C2" s="65"/>
      <c r="D2" s="65"/>
      <c r="E2" s="65"/>
    </row>
    <row r="3" spans="1:10" x14ac:dyDescent="0.25">
      <c r="A3" s="64" t="s">
        <v>118</v>
      </c>
      <c r="B3" s="64"/>
      <c r="C3" s="64"/>
      <c r="D3" s="64"/>
      <c r="E3" s="64"/>
    </row>
    <row r="4" spans="1:10" ht="16.5" thickBot="1" x14ac:dyDescent="0.3">
      <c r="A4" s="3"/>
    </row>
    <row r="5" spans="1:10" ht="32.25" thickBot="1" x14ac:dyDescent="0.3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10" x14ac:dyDescent="0.25">
      <c r="A6" s="28">
        <v>1</v>
      </c>
      <c r="B6" s="43" t="s">
        <v>39</v>
      </c>
      <c r="C6" s="30">
        <v>250</v>
      </c>
      <c r="D6" s="30">
        <v>49</v>
      </c>
      <c r="E6" s="32">
        <f t="shared" ref="E6:E25" si="0">+C6*D6</f>
        <v>12250</v>
      </c>
      <c r="G6" s="9"/>
    </row>
    <row r="7" spans="1:10" x14ac:dyDescent="0.25">
      <c r="A7" s="10">
        <f>+A6+1</f>
        <v>2</v>
      </c>
      <c r="B7" s="37" t="s">
        <v>181</v>
      </c>
      <c r="C7" s="33">
        <v>8.9700000000000006</v>
      </c>
      <c r="D7" s="33">
        <v>359</v>
      </c>
      <c r="E7" s="34">
        <f t="shared" si="0"/>
        <v>3220.23</v>
      </c>
      <c r="G7" s="9"/>
    </row>
    <row r="8" spans="1:10" x14ac:dyDescent="0.25">
      <c r="A8" s="10">
        <f t="shared" ref="A8:A25" si="1">+A7+1</f>
        <v>3</v>
      </c>
      <c r="B8" s="37" t="s">
        <v>40</v>
      </c>
      <c r="C8" s="33">
        <v>4.72</v>
      </c>
      <c r="D8" s="33">
        <v>50</v>
      </c>
      <c r="E8" s="34">
        <f t="shared" si="0"/>
        <v>236</v>
      </c>
      <c r="G8" s="9"/>
    </row>
    <row r="9" spans="1:10" x14ac:dyDescent="0.25">
      <c r="A9" s="10">
        <f t="shared" si="1"/>
        <v>4</v>
      </c>
      <c r="B9" s="37" t="s">
        <v>41</v>
      </c>
      <c r="C9" s="33">
        <v>265.5</v>
      </c>
      <c r="D9" s="33">
        <v>7</v>
      </c>
      <c r="E9" s="34">
        <f t="shared" si="0"/>
        <v>1858.5</v>
      </c>
      <c r="G9" s="9"/>
    </row>
    <row r="10" spans="1:10" x14ac:dyDescent="0.25">
      <c r="A10" s="10">
        <f t="shared" si="1"/>
        <v>5</v>
      </c>
      <c r="B10" s="37" t="s">
        <v>42</v>
      </c>
      <c r="C10" s="33">
        <v>194.7</v>
      </c>
      <c r="D10" s="33">
        <v>38</v>
      </c>
      <c r="E10" s="34">
        <f t="shared" si="0"/>
        <v>7398.5999999999995</v>
      </c>
      <c r="G10" s="9"/>
      <c r="J10" s="1"/>
    </row>
    <row r="11" spans="1:10" x14ac:dyDescent="0.25">
      <c r="A11" s="10">
        <f t="shared" si="1"/>
        <v>6</v>
      </c>
      <c r="B11" s="37" t="s">
        <v>45</v>
      </c>
      <c r="C11" s="33">
        <v>81.42</v>
      </c>
      <c r="D11" s="33">
        <v>13</v>
      </c>
      <c r="E11" s="34">
        <f t="shared" si="0"/>
        <v>1058.46</v>
      </c>
      <c r="G11" s="9"/>
    </row>
    <row r="12" spans="1:10" x14ac:dyDescent="0.25">
      <c r="A12" s="10">
        <f t="shared" si="1"/>
        <v>7</v>
      </c>
      <c r="B12" s="37" t="s">
        <v>134</v>
      </c>
      <c r="C12" s="33">
        <v>82.6</v>
      </c>
      <c r="D12" s="33">
        <v>6</v>
      </c>
      <c r="E12" s="34">
        <f t="shared" si="0"/>
        <v>495.59999999999997</v>
      </c>
      <c r="G12" s="9"/>
    </row>
    <row r="13" spans="1:10" x14ac:dyDescent="0.25">
      <c r="A13" s="10">
        <f t="shared" si="1"/>
        <v>8</v>
      </c>
      <c r="B13" s="37" t="s">
        <v>136</v>
      </c>
      <c r="C13" s="33">
        <v>100.5</v>
      </c>
      <c r="D13" s="33">
        <v>52</v>
      </c>
      <c r="E13" s="34">
        <f t="shared" si="0"/>
        <v>5226</v>
      </c>
      <c r="G13" s="9"/>
    </row>
    <row r="14" spans="1:10" ht="19.5" customHeight="1" x14ac:dyDescent="0.25">
      <c r="A14" s="10">
        <f t="shared" si="1"/>
        <v>9</v>
      </c>
      <c r="B14" s="37" t="s">
        <v>135</v>
      </c>
      <c r="C14" s="33">
        <v>108.75</v>
      </c>
      <c r="D14" s="33">
        <v>33</v>
      </c>
      <c r="E14" s="34">
        <f t="shared" si="0"/>
        <v>3588.75</v>
      </c>
      <c r="G14" s="9"/>
    </row>
    <row r="15" spans="1:10" ht="17.25" customHeight="1" x14ac:dyDescent="0.25">
      <c r="A15" s="10">
        <f t="shared" si="1"/>
        <v>10</v>
      </c>
      <c r="B15" s="37" t="s">
        <v>126</v>
      </c>
      <c r="C15" s="33">
        <v>210</v>
      </c>
      <c r="D15" s="33">
        <v>6</v>
      </c>
      <c r="E15" s="34">
        <f t="shared" si="0"/>
        <v>1260</v>
      </c>
      <c r="G15" s="9"/>
    </row>
    <row r="16" spans="1:10" s="17" customFormat="1" ht="17.25" customHeight="1" x14ac:dyDescent="0.25">
      <c r="A16" s="10">
        <f t="shared" si="1"/>
        <v>11</v>
      </c>
      <c r="B16" s="37" t="s">
        <v>187</v>
      </c>
      <c r="C16" s="33">
        <v>224.2</v>
      </c>
      <c r="D16" s="33">
        <v>15</v>
      </c>
      <c r="E16" s="34">
        <f t="shared" si="0"/>
        <v>3363</v>
      </c>
      <c r="F16" s="7"/>
      <c r="G16" s="9"/>
    </row>
    <row r="17" spans="1:8" s="17" customFormat="1" ht="15.75" customHeight="1" x14ac:dyDescent="0.25">
      <c r="A17" s="10">
        <f t="shared" si="1"/>
        <v>12</v>
      </c>
      <c r="B17" s="37" t="s">
        <v>46</v>
      </c>
      <c r="C17" s="33">
        <v>70.8</v>
      </c>
      <c r="D17" s="33">
        <v>9</v>
      </c>
      <c r="E17" s="34">
        <f t="shared" si="0"/>
        <v>637.19999999999993</v>
      </c>
      <c r="F17" s="7"/>
      <c r="G17" s="9"/>
    </row>
    <row r="18" spans="1:8" x14ac:dyDescent="0.25">
      <c r="A18" s="10">
        <f t="shared" si="1"/>
        <v>13</v>
      </c>
      <c r="B18" s="37" t="s">
        <v>182</v>
      </c>
      <c r="C18" s="33">
        <v>205.32</v>
      </c>
      <c r="D18" s="33">
        <v>42</v>
      </c>
      <c r="E18" s="34">
        <f t="shared" si="0"/>
        <v>8623.44</v>
      </c>
      <c r="G18" s="9"/>
    </row>
    <row r="19" spans="1:8" x14ac:dyDescent="0.25">
      <c r="A19" s="10">
        <f t="shared" si="1"/>
        <v>14</v>
      </c>
      <c r="B19" s="37" t="s">
        <v>47</v>
      </c>
      <c r="C19" s="33">
        <v>122.72</v>
      </c>
      <c r="D19" s="33">
        <v>9</v>
      </c>
      <c r="E19" s="34">
        <f t="shared" si="0"/>
        <v>1104.48</v>
      </c>
      <c r="G19" s="9"/>
    </row>
    <row r="20" spans="1:8" x14ac:dyDescent="0.25">
      <c r="A20" s="10">
        <f t="shared" si="1"/>
        <v>15</v>
      </c>
      <c r="B20" s="37" t="s">
        <v>48</v>
      </c>
      <c r="C20" s="33">
        <v>3.61</v>
      </c>
      <c r="D20" s="35">
        <v>1728</v>
      </c>
      <c r="E20" s="34">
        <f t="shared" si="0"/>
        <v>6238.08</v>
      </c>
      <c r="G20" s="9"/>
    </row>
    <row r="21" spans="1:8" x14ac:dyDescent="0.25">
      <c r="A21" s="10">
        <f t="shared" si="1"/>
        <v>16</v>
      </c>
      <c r="B21" s="37" t="s">
        <v>49</v>
      </c>
      <c r="C21" s="33">
        <v>70.8</v>
      </c>
      <c r="D21" s="33">
        <v>56</v>
      </c>
      <c r="E21" s="34">
        <f t="shared" si="0"/>
        <v>3964.7999999999997</v>
      </c>
      <c r="G21" s="9"/>
      <c r="H21" s="17"/>
    </row>
    <row r="22" spans="1:8" s="17" customFormat="1" x14ac:dyDescent="0.25">
      <c r="A22" s="10">
        <f t="shared" si="1"/>
        <v>17</v>
      </c>
      <c r="B22" s="37" t="s">
        <v>188</v>
      </c>
      <c r="C22" s="33">
        <v>38.99</v>
      </c>
      <c r="D22" s="33">
        <v>40</v>
      </c>
      <c r="E22" s="34">
        <f t="shared" si="0"/>
        <v>1559.6000000000001</v>
      </c>
      <c r="F22" s="7"/>
      <c r="G22" s="9"/>
    </row>
    <row r="23" spans="1:8" x14ac:dyDescent="0.25">
      <c r="A23" s="10">
        <f t="shared" si="1"/>
        <v>18</v>
      </c>
      <c r="B23" s="37" t="s">
        <v>161</v>
      </c>
      <c r="C23" s="33">
        <v>194.7</v>
      </c>
      <c r="D23" s="33">
        <v>6</v>
      </c>
      <c r="E23" s="34">
        <f t="shared" si="0"/>
        <v>1168.1999999999998</v>
      </c>
      <c r="G23" s="9"/>
    </row>
    <row r="24" spans="1:8" x14ac:dyDescent="0.25">
      <c r="A24" s="10">
        <f t="shared" si="1"/>
        <v>19</v>
      </c>
      <c r="B24" s="37" t="s">
        <v>125</v>
      </c>
      <c r="C24" s="33">
        <v>320</v>
      </c>
      <c r="D24" s="33">
        <v>6</v>
      </c>
      <c r="E24" s="34">
        <f t="shared" si="0"/>
        <v>1920</v>
      </c>
      <c r="G24" s="9"/>
    </row>
    <row r="25" spans="1:8" x14ac:dyDescent="0.25">
      <c r="A25" s="10">
        <f t="shared" si="1"/>
        <v>20</v>
      </c>
      <c r="B25" s="37" t="s">
        <v>50</v>
      </c>
      <c r="C25" s="33">
        <v>613.6</v>
      </c>
      <c r="D25" s="33">
        <v>1</v>
      </c>
      <c r="E25" s="34">
        <f t="shared" si="0"/>
        <v>613.6</v>
      </c>
      <c r="G25" s="9"/>
    </row>
    <row r="26" spans="1:8" ht="16.5" thickBot="1" x14ac:dyDescent="0.3">
      <c r="A26" s="19"/>
      <c r="B26" s="39" t="s">
        <v>33</v>
      </c>
      <c r="C26" s="40"/>
      <c r="D26" s="41"/>
      <c r="E26" s="44">
        <f>SUM(E6:E25)</f>
        <v>65784.540000000008</v>
      </c>
      <c r="G26" s="9"/>
    </row>
    <row r="27" spans="1:8" ht="16.5" thickTop="1" x14ac:dyDescent="0.25">
      <c r="A27" s="19"/>
      <c r="B27" s="42"/>
      <c r="C27" s="42"/>
      <c r="D27" s="42"/>
      <c r="E27" s="42"/>
      <c r="G27" s="9"/>
    </row>
    <row r="28" spans="1:8" x14ac:dyDescent="0.25">
      <c r="B28" s="7"/>
      <c r="C28" s="9"/>
      <c r="D28"/>
      <c r="E28"/>
      <c r="F28"/>
      <c r="G28"/>
    </row>
    <row r="29" spans="1:8" x14ac:dyDescent="0.25">
      <c r="B29" s="7"/>
      <c r="C29" s="9"/>
      <c r="D29"/>
      <c r="E29"/>
      <c r="F29"/>
      <c r="G29"/>
    </row>
    <row r="30" spans="1:8" x14ac:dyDescent="0.25">
      <c r="B30" s="7"/>
      <c r="C30" s="9"/>
      <c r="D30"/>
      <c r="E30"/>
      <c r="F30"/>
      <c r="G30"/>
    </row>
    <row r="31" spans="1:8" x14ac:dyDescent="0.25">
      <c r="B31" s="7"/>
      <c r="C31" s="9"/>
      <c r="D31"/>
      <c r="E31"/>
      <c r="F31"/>
      <c r="G31"/>
    </row>
    <row r="32" spans="1:8" x14ac:dyDescent="0.25">
      <c r="B32" s="7"/>
      <c r="C32" s="9"/>
      <c r="D32"/>
      <c r="E32"/>
      <c r="F32"/>
      <c r="G32"/>
    </row>
    <row r="33" spans="1:7" x14ac:dyDescent="0.25">
      <c r="B33" s="7"/>
      <c r="C33" s="9"/>
      <c r="D33"/>
      <c r="E33"/>
      <c r="F33"/>
      <c r="G33"/>
    </row>
    <row r="34" spans="1:7" x14ac:dyDescent="0.25">
      <c r="B34" s="7"/>
      <c r="C34" s="9"/>
      <c r="D34"/>
      <c r="E34"/>
      <c r="F34"/>
      <c r="G34"/>
    </row>
    <row r="35" spans="1:7" x14ac:dyDescent="0.25">
      <c r="B35" s="7"/>
      <c r="C35" s="9"/>
      <c r="D35"/>
      <c r="E35"/>
      <c r="F35"/>
      <c r="G35"/>
    </row>
    <row r="36" spans="1:7" x14ac:dyDescent="0.25">
      <c r="B36" s="7"/>
      <c r="C36" s="9"/>
      <c r="D36"/>
      <c r="E36"/>
      <c r="F36"/>
      <c r="G36"/>
    </row>
    <row r="37" spans="1:7" x14ac:dyDescent="0.25">
      <c r="B37" s="7"/>
      <c r="C37" s="9"/>
      <c r="D37"/>
      <c r="E37"/>
      <c r="F37"/>
      <c r="G37"/>
    </row>
    <row r="38" spans="1:7" x14ac:dyDescent="0.25">
      <c r="B38" s="7"/>
      <c r="C38" s="9"/>
      <c r="D38"/>
      <c r="E38"/>
      <c r="F38"/>
      <c r="G38"/>
    </row>
    <row r="39" spans="1:7" x14ac:dyDescent="0.25">
      <c r="B39" s="7"/>
      <c r="C39" s="9"/>
      <c r="D39"/>
      <c r="E39"/>
      <c r="F39"/>
      <c r="G39"/>
    </row>
    <row r="40" spans="1:7" x14ac:dyDescent="0.25">
      <c r="B40" s="7"/>
      <c r="C40" s="9"/>
      <c r="D40"/>
      <c r="E40"/>
      <c r="F40"/>
      <c r="G40"/>
    </row>
    <row r="41" spans="1:7" x14ac:dyDescent="0.25">
      <c r="B41" s="7"/>
      <c r="C41" s="9"/>
      <c r="D41"/>
      <c r="E41"/>
      <c r="F41"/>
      <c r="G41"/>
    </row>
    <row r="42" spans="1:7" x14ac:dyDescent="0.25">
      <c r="B42" s="7"/>
      <c r="C42" s="9"/>
      <c r="D42"/>
      <c r="E42"/>
      <c r="F42"/>
      <c r="G42"/>
    </row>
    <row r="43" spans="1:7" x14ac:dyDescent="0.25">
      <c r="B43" s="7"/>
      <c r="C43" s="9"/>
      <c r="D43"/>
      <c r="E43"/>
      <c r="F43"/>
      <c r="G43"/>
    </row>
    <row r="44" spans="1:7" x14ac:dyDescent="0.25">
      <c r="B44" s="7"/>
      <c r="C44" s="9"/>
      <c r="D44"/>
      <c r="E44"/>
      <c r="F44"/>
      <c r="G44"/>
    </row>
    <row r="45" spans="1:7" x14ac:dyDescent="0.25">
      <c r="B45" s="7"/>
      <c r="C45" s="9"/>
      <c r="D45"/>
      <c r="E45"/>
      <c r="F45"/>
      <c r="G45"/>
    </row>
    <row r="46" spans="1:7" x14ac:dyDescent="0.25">
      <c r="B46" s="7"/>
      <c r="C46" s="9"/>
      <c r="D46"/>
      <c r="E46"/>
      <c r="F46"/>
      <c r="G46"/>
    </row>
    <row r="47" spans="1:7" x14ac:dyDescent="0.25">
      <c r="B47" s="7"/>
      <c r="C47" s="8"/>
      <c r="D47"/>
      <c r="E47"/>
      <c r="F47"/>
      <c r="G47"/>
    </row>
    <row r="48" spans="1:7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20" sqref="G20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8.28515625" style="2" customWidth="1"/>
    <col min="6" max="6" width="18.85546875" style="7" customWidth="1"/>
    <col min="7" max="7" width="11.42578125" style="8"/>
  </cols>
  <sheetData>
    <row r="1" spans="1:7" x14ac:dyDescent="0.25">
      <c r="A1" s="64" t="s">
        <v>116</v>
      </c>
      <c r="B1" s="64"/>
      <c r="C1" s="64"/>
      <c r="D1" s="64"/>
      <c r="E1" s="64"/>
    </row>
    <row r="2" spans="1:7" x14ac:dyDescent="0.25">
      <c r="A2" s="65" t="s">
        <v>231</v>
      </c>
      <c r="B2" s="65"/>
      <c r="C2" s="65"/>
      <c r="D2" s="65"/>
      <c r="E2" s="65"/>
    </row>
    <row r="3" spans="1:7" x14ac:dyDescent="0.25">
      <c r="A3" s="64" t="s">
        <v>119</v>
      </c>
      <c r="B3" s="64"/>
      <c r="C3" s="64"/>
      <c r="D3" s="64"/>
      <c r="E3" s="64"/>
    </row>
    <row r="4" spans="1:7" x14ac:dyDescent="0.25">
      <c r="A4" s="23"/>
      <c r="B4" s="23"/>
      <c r="C4" s="23"/>
      <c r="D4" s="23"/>
      <c r="E4" s="23"/>
    </row>
    <row r="5" spans="1:7" x14ac:dyDescent="0.25">
      <c r="A5" s="3"/>
    </row>
    <row r="6" spans="1:7" ht="16.5" thickBot="1" x14ac:dyDescent="0.3">
      <c r="A6" s="3"/>
    </row>
    <row r="7" spans="1:7" ht="16.5" thickBot="1" x14ac:dyDescent="0.3">
      <c r="A7" s="13"/>
      <c r="B7" s="14" t="s">
        <v>34</v>
      </c>
      <c r="C7" s="14" t="s">
        <v>35</v>
      </c>
      <c r="D7" s="14" t="s">
        <v>36</v>
      </c>
      <c r="E7" s="15" t="s">
        <v>37</v>
      </c>
    </row>
    <row r="8" spans="1:7" x14ac:dyDescent="0.25">
      <c r="A8" s="12">
        <v>1</v>
      </c>
      <c r="B8" s="43" t="s">
        <v>140</v>
      </c>
      <c r="C8" s="31">
        <v>1240</v>
      </c>
      <c r="D8" s="30">
        <v>28</v>
      </c>
      <c r="E8" s="32">
        <f>+C8*D8</f>
        <v>34720</v>
      </c>
      <c r="G8" s="9"/>
    </row>
    <row r="9" spans="1:7" x14ac:dyDescent="0.25">
      <c r="A9" s="11">
        <f>+A8+1</f>
        <v>2</v>
      </c>
      <c r="B9" s="37" t="s">
        <v>138</v>
      </c>
      <c r="C9" s="33">
        <v>500</v>
      </c>
      <c r="D9" s="33">
        <v>5</v>
      </c>
      <c r="E9" s="32">
        <f t="shared" ref="E9:E14" si="0">+C9*D9</f>
        <v>2500</v>
      </c>
      <c r="G9" s="9"/>
    </row>
    <row r="10" spans="1:7" x14ac:dyDescent="0.25">
      <c r="A10" s="11">
        <f t="shared" ref="A10:A14" si="1">+A9+1</f>
        <v>3</v>
      </c>
      <c r="B10" s="37" t="s">
        <v>139</v>
      </c>
      <c r="C10" s="33">
        <v>678</v>
      </c>
      <c r="D10" s="33">
        <v>4</v>
      </c>
      <c r="E10" s="32">
        <f t="shared" si="0"/>
        <v>2712</v>
      </c>
      <c r="G10" s="9"/>
    </row>
    <row r="11" spans="1:7" x14ac:dyDescent="0.25">
      <c r="A11" s="11">
        <f t="shared" si="1"/>
        <v>4</v>
      </c>
      <c r="B11" s="37" t="s">
        <v>141</v>
      </c>
      <c r="C11" s="33">
        <v>600</v>
      </c>
      <c r="D11" s="33">
        <v>1</v>
      </c>
      <c r="E11" s="32">
        <f t="shared" si="0"/>
        <v>600</v>
      </c>
      <c r="G11" s="9"/>
    </row>
    <row r="12" spans="1:7" x14ac:dyDescent="0.25">
      <c r="A12" s="11">
        <f t="shared" si="1"/>
        <v>5</v>
      </c>
      <c r="B12" s="37" t="s">
        <v>142</v>
      </c>
      <c r="C12" s="33">
        <v>600</v>
      </c>
      <c r="D12" s="33">
        <v>1</v>
      </c>
      <c r="E12" s="32">
        <f t="shared" si="0"/>
        <v>600</v>
      </c>
      <c r="G12" s="9"/>
    </row>
    <row r="13" spans="1:7" x14ac:dyDescent="0.25">
      <c r="A13" s="11">
        <f t="shared" si="1"/>
        <v>6</v>
      </c>
      <c r="B13" s="37" t="s">
        <v>143</v>
      </c>
      <c r="C13" s="33">
        <v>750</v>
      </c>
      <c r="D13" s="33">
        <v>2</v>
      </c>
      <c r="E13" s="32">
        <f t="shared" si="0"/>
        <v>1500</v>
      </c>
      <c r="G13" s="9"/>
    </row>
    <row r="14" spans="1:7" x14ac:dyDescent="0.25">
      <c r="A14" s="11">
        <f t="shared" si="1"/>
        <v>7</v>
      </c>
      <c r="B14" s="37" t="s">
        <v>186</v>
      </c>
      <c r="C14" s="33">
        <v>957</v>
      </c>
      <c r="D14" s="33">
        <v>1</v>
      </c>
      <c r="E14" s="34">
        <f t="shared" si="0"/>
        <v>957</v>
      </c>
      <c r="G14" s="9"/>
    </row>
    <row r="15" spans="1:7" ht="16.5" thickBot="1" x14ac:dyDescent="0.3">
      <c r="A15" s="45"/>
      <c r="B15" s="39" t="s">
        <v>33</v>
      </c>
      <c r="C15" s="40"/>
      <c r="D15" s="41"/>
      <c r="E15" s="46">
        <f>SUM(E8:E14)</f>
        <v>43589</v>
      </c>
      <c r="G15" s="9"/>
    </row>
    <row r="16" spans="1:7" ht="15.75" customHeight="1" thickTop="1" x14ac:dyDescent="0.25">
      <c r="D16" s="7"/>
      <c r="E16" s="9"/>
      <c r="F16"/>
      <c r="G16"/>
    </row>
    <row r="17" spans="1:7" x14ac:dyDescent="0.25">
      <c r="D17" s="7"/>
      <c r="E17" s="9"/>
      <c r="F17"/>
      <c r="G17"/>
    </row>
    <row r="18" spans="1:7" ht="18" customHeight="1" x14ac:dyDescent="0.25">
      <c r="A18" s="3"/>
      <c r="G18" s="9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3"/>
    </row>
    <row r="33" spans="1:10" x14ac:dyDescent="0.25">
      <c r="A33" s="4"/>
    </row>
    <row r="34" spans="1:10" x14ac:dyDescent="0.25">
      <c r="A34" s="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  <row r="37" spans="1:10" s="2" customFormat="1" x14ac:dyDescent="0.25">
      <c r="A37" s="4"/>
      <c r="F37" s="7"/>
      <c r="G37" s="8"/>
      <c r="H37"/>
      <c r="I37"/>
      <c r="J37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workbookViewId="0">
      <selection activeCell="F9" sqref="F9"/>
    </sheetView>
  </sheetViews>
  <sheetFormatPr baseColWidth="10" defaultRowHeight="15.75" x14ac:dyDescent="0.25"/>
  <cols>
    <col min="1" max="1" width="6" style="2" customWidth="1"/>
    <col min="2" max="2" width="55.5703125" style="2" customWidth="1"/>
    <col min="3" max="3" width="9.140625" style="2" customWidth="1"/>
    <col min="4" max="4" width="11.140625" style="2" customWidth="1"/>
    <col min="5" max="5" width="14.28515625" style="2" customWidth="1"/>
    <col min="6" max="6" width="18.85546875" style="7" customWidth="1"/>
    <col min="7" max="7" width="11.42578125" style="8"/>
  </cols>
  <sheetData>
    <row r="1" spans="1:7" x14ac:dyDescent="0.25">
      <c r="A1" s="64" t="s">
        <v>116</v>
      </c>
      <c r="B1" s="64"/>
      <c r="C1" s="64"/>
      <c r="D1" s="64"/>
      <c r="E1" s="64"/>
    </row>
    <row r="2" spans="1:7" x14ac:dyDescent="0.25">
      <c r="A2" s="65" t="s">
        <v>231</v>
      </c>
      <c r="B2" s="65"/>
      <c r="C2" s="65"/>
      <c r="D2" s="65"/>
      <c r="E2" s="65"/>
    </row>
    <row r="3" spans="1:7" x14ac:dyDescent="0.25">
      <c r="A3" s="64" t="s">
        <v>120</v>
      </c>
      <c r="B3" s="64"/>
      <c r="C3" s="64"/>
      <c r="D3" s="64"/>
      <c r="E3" s="64"/>
    </row>
    <row r="4" spans="1:7" ht="16.5" thickBot="1" x14ac:dyDescent="0.3">
      <c r="A4" s="3"/>
    </row>
    <row r="5" spans="1:7" ht="16.5" thickBot="1" x14ac:dyDescent="0.3">
      <c r="A5" s="13"/>
      <c r="B5" s="14" t="s">
        <v>34</v>
      </c>
      <c r="C5" s="14" t="s">
        <v>163</v>
      </c>
      <c r="D5" s="14" t="s">
        <v>36</v>
      </c>
      <c r="E5" s="15" t="s">
        <v>37</v>
      </c>
    </row>
    <row r="6" spans="1:7" x14ac:dyDescent="0.25">
      <c r="A6" s="10">
        <v>1</v>
      </c>
      <c r="B6" s="37" t="s">
        <v>184</v>
      </c>
      <c r="C6" s="33">
        <v>156</v>
      </c>
      <c r="D6" s="33">
        <v>80</v>
      </c>
      <c r="E6" s="32">
        <f t="shared" ref="E6:E29" si="0">+C6*D6</f>
        <v>12480</v>
      </c>
      <c r="G6" s="9"/>
    </row>
    <row r="7" spans="1:7" ht="14.25" customHeight="1" x14ac:dyDescent="0.25">
      <c r="A7" s="10">
        <v>2</v>
      </c>
      <c r="B7" s="37" t="s">
        <v>54</v>
      </c>
      <c r="C7" s="33">
        <v>155</v>
      </c>
      <c r="D7" s="33">
        <v>20</v>
      </c>
      <c r="E7" s="32">
        <f t="shared" si="0"/>
        <v>3100</v>
      </c>
      <c r="G7" s="9"/>
    </row>
    <row r="8" spans="1:7" ht="15" customHeight="1" x14ac:dyDescent="0.25">
      <c r="A8" s="10">
        <v>3</v>
      </c>
      <c r="B8" s="37" t="s">
        <v>55</v>
      </c>
      <c r="C8" s="33">
        <v>153.4</v>
      </c>
      <c r="D8" s="33">
        <v>45</v>
      </c>
      <c r="E8" s="32">
        <f t="shared" si="0"/>
        <v>6903</v>
      </c>
      <c r="G8" s="9"/>
    </row>
    <row r="9" spans="1:7" ht="16.5" customHeight="1" x14ac:dyDescent="0.25">
      <c r="A9" s="10">
        <v>4</v>
      </c>
      <c r="B9" s="37" t="s">
        <v>56</v>
      </c>
      <c r="C9" s="33">
        <v>235</v>
      </c>
      <c r="D9" s="33">
        <v>29</v>
      </c>
      <c r="E9" s="32">
        <f t="shared" si="0"/>
        <v>6815</v>
      </c>
      <c r="G9" s="9"/>
    </row>
    <row r="10" spans="1:7" ht="15.75" customHeight="1" x14ac:dyDescent="0.25">
      <c r="A10" s="10">
        <v>5</v>
      </c>
      <c r="B10" s="37" t="s">
        <v>57</v>
      </c>
      <c r="C10" s="33">
        <v>171.6</v>
      </c>
      <c r="D10" s="33">
        <v>145</v>
      </c>
      <c r="E10" s="32">
        <f t="shared" si="0"/>
        <v>24882</v>
      </c>
      <c r="G10" s="9"/>
    </row>
    <row r="11" spans="1:7" ht="18" customHeight="1" x14ac:dyDescent="0.25">
      <c r="A11" s="10">
        <v>6</v>
      </c>
      <c r="B11" s="37" t="s">
        <v>58</v>
      </c>
      <c r="C11" s="33">
        <v>235</v>
      </c>
      <c r="D11" s="33">
        <v>132</v>
      </c>
      <c r="E11" s="32">
        <f t="shared" si="0"/>
        <v>31020</v>
      </c>
      <c r="G11" s="9"/>
    </row>
    <row r="12" spans="1:7" ht="16.5" customHeight="1" x14ac:dyDescent="0.25">
      <c r="A12" s="10">
        <v>7</v>
      </c>
      <c r="B12" s="37" t="s">
        <v>59</v>
      </c>
      <c r="C12" s="33">
        <v>235</v>
      </c>
      <c r="D12" s="33">
        <v>11</v>
      </c>
      <c r="E12" s="32">
        <f t="shared" si="0"/>
        <v>2585</v>
      </c>
      <c r="G12" s="9"/>
    </row>
    <row r="13" spans="1:7" ht="17.25" customHeight="1" x14ac:dyDescent="0.25">
      <c r="A13" s="10">
        <v>8</v>
      </c>
      <c r="B13" s="37" t="s">
        <v>60</v>
      </c>
      <c r="C13" s="33">
        <v>235</v>
      </c>
      <c r="D13" s="33">
        <v>16</v>
      </c>
      <c r="E13" s="32">
        <f t="shared" si="0"/>
        <v>3760</v>
      </c>
      <c r="G13" s="9"/>
    </row>
    <row r="14" spans="1:7" ht="17.25" customHeight="1" x14ac:dyDescent="0.25">
      <c r="A14" s="10">
        <v>9</v>
      </c>
      <c r="B14" s="37" t="s">
        <v>61</v>
      </c>
      <c r="C14" s="33">
        <v>272</v>
      </c>
      <c r="D14" s="33">
        <v>95</v>
      </c>
      <c r="E14" s="32">
        <f t="shared" si="0"/>
        <v>25840</v>
      </c>
      <c r="G14" s="9"/>
    </row>
    <row r="15" spans="1:7" ht="15" customHeight="1" x14ac:dyDescent="0.25">
      <c r="A15" s="10">
        <v>10</v>
      </c>
      <c r="B15" s="37" t="s">
        <v>62</v>
      </c>
      <c r="C15" s="33">
        <v>235</v>
      </c>
      <c r="D15" s="33">
        <v>64</v>
      </c>
      <c r="E15" s="32">
        <f t="shared" si="0"/>
        <v>15040</v>
      </c>
      <c r="G15" s="9"/>
    </row>
    <row r="16" spans="1:7" ht="16.5" customHeight="1" x14ac:dyDescent="0.25">
      <c r="A16" s="10">
        <v>11</v>
      </c>
      <c r="B16" s="37" t="s">
        <v>63</v>
      </c>
      <c r="C16" s="33">
        <v>133.4</v>
      </c>
      <c r="D16" s="33">
        <v>11</v>
      </c>
      <c r="E16" s="32">
        <f t="shared" si="0"/>
        <v>1467.4</v>
      </c>
      <c r="G16" s="9"/>
    </row>
    <row r="17" spans="1:7" ht="15.75" customHeight="1" x14ac:dyDescent="0.25">
      <c r="A17" s="10">
        <v>12</v>
      </c>
      <c r="B17" s="37" t="s">
        <v>64</v>
      </c>
      <c r="C17" s="33">
        <v>253.11</v>
      </c>
      <c r="D17" s="33">
        <v>72</v>
      </c>
      <c r="E17" s="32">
        <f t="shared" si="0"/>
        <v>18223.920000000002</v>
      </c>
      <c r="G17" s="9"/>
    </row>
    <row r="18" spans="1:7" ht="15.75" customHeight="1" x14ac:dyDescent="0.25">
      <c r="A18" s="10">
        <v>13</v>
      </c>
      <c r="B18" s="37" t="s">
        <v>148</v>
      </c>
      <c r="C18" s="33">
        <v>145</v>
      </c>
      <c r="D18" s="33">
        <v>90</v>
      </c>
      <c r="E18" s="32">
        <f t="shared" si="0"/>
        <v>13050</v>
      </c>
      <c r="G18" s="9"/>
    </row>
    <row r="19" spans="1:7" x14ac:dyDescent="0.25">
      <c r="A19" s="10">
        <v>14</v>
      </c>
      <c r="B19" s="37" t="s">
        <v>65</v>
      </c>
      <c r="C19" s="33">
        <v>156.6</v>
      </c>
      <c r="D19" s="33">
        <v>91</v>
      </c>
      <c r="E19" s="32">
        <f t="shared" si="0"/>
        <v>14250.6</v>
      </c>
      <c r="G19" s="9"/>
    </row>
    <row r="20" spans="1:7" x14ac:dyDescent="0.25">
      <c r="A20" s="10">
        <v>15</v>
      </c>
      <c r="B20" s="37" t="s">
        <v>149</v>
      </c>
      <c r="C20" s="33">
        <v>152.1</v>
      </c>
      <c r="D20" s="33">
        <v>72</v>
      </c>
      <c r="E20" s="32">
        <f t="shared" si="0"/>
        <v>10951.199999999999</v>
      </c>
      <c r="G20" s="9"/>
    </row>
    <row r="21" spans="1:7" x14ac:dyDescent="0.25">
      <c r="A21" s="10">
        <v>16</v>
      </c>
      <c r="B21" s="37" t="s">
        <v>66</v>
      </c>
      <c r="C21" s="33">
        <v>92.42</v>
      </c>
      <c r="D21" s="33">
        <v>40</v>
      </c>
      <c r="E21" s="32">
        <f t="shared" si="0"/>
        <v>3696.8</v>
      </c>
      <c r="G21" s="9"/>
    </row>
    <row r="22" spans="1:7" x14ac:dyDescent="0.25">
      <c r="A22" s="10">
        <v>17</v>
      </c>
      <c r="B22" s="37" t="s">
        <v>150</v>
      </c>
      <c r="C22" s="33">
        <v>253.11</v>
      </c>
      <c r="D22" s="33">
        <v>30</v>
      </c>
      <c r="E22" s="32">
        <f t="shared" si="0"/>
        <v>7593.3</v>
      </c>
      <c r="G22" s="9"/>
    </row>
    <row r="23" spans="1:7" ht="14.25" customHeight="1" x14ac:dyDescent="0.25">
      <c r="A23" s="10">
        <v>18</v>
      </c>
      <c r="B23" s="37" t="s">
        <v>151</v>
      </c>
      <c r="C23" s="33">
        <v>145</v>
      </c>
      <c r="D23" s="33">
        <v>47</v>
      </c>
      <c r="E23" s="32">
        <f t="shared" si="0"/>
        <v>6815</v>
      </c>
      <c r="G23" s="9"/>
    </row>
    <row r="24" spans="1:7" x14ac:dyDescent="0.25">
      <c r="A24" s="10">
        <v>19</v>
      </c>
      <c r="B24" s="37" t="s">
        <v>67</v>
      </c>
      <c r="C24" s="33">
        <v>198</v>
      </c>
      <c r="D24" s="33">
        <v>71</v>
      </c>
      <c r="E24" s="32">
        <f t="shared" si="0"/>
        <v>14058</v>
      </c>
      <c r="G24" s="9"/>
    </row>
    <row r="25" spans="1:7" x14ac:dyDescent="0.25">
      <c r="A25" s="10">
        <v>20</v>
      </c>
      <c r="B25" s="37" t="s">
        <v>68</v>
      </c>
      <c r="C25" s="33">
        <v>253.11</v>
      </c>
      <c r="D25" s="33">
        <v>19</v>
      </c>
      <c r="E25" s="32">
        <f t="shared" si="0"/>
        <v>4809.09</v>
      </c>
      <c r="G25" s="9"/>
    </row>
    <row r="26" spans="1:7" ht="14.25" customHeight="1" x14ac:dyDescent="0.25">
      <c r="A26" s="10">
        <v>21</v>
      </c>
      <c r="B26" s="37" t="s">
        <v>69</v>
      </c>
      <c r="C26" s="33">
        <v>145</v>
      </c>
      <c r="D26" s="33">
        <v>210</v>
      </c>
      <c r="E26" s="32">
        <f t="shared" si="0"/>
        <v>30450</v>
      </c>
      <c r="G26" s="9"/>
    </row>
    <row r="27" spans="1:7" ht="15" customHeight="1" x14ac:dyDescent="0.25">
      <c r="A27" s="10">
        <v>22</v>
      </c>
      <c r="B27" s="37" t="s">
        <v>70</v>
      </c>
      <c r="C27" s="33">
        <v>174</v>
      </c>
      <c r="D27" s="33">
        <v>49</v>
      </c>
      <c r="E27" s="32">
        <f t="shared" si="0"/>
        <v>8526</v>
      </c>
      <c r="G27" s="9"/>
    </row>
    <row r="28" spans="1:7" ht="18" customHeight="1" x14ac:dyDescent="0.25">
      <c r="A28" s="10">
        <v>23</v>
      </c>
      <c r="B28" s="37" t="s">
        <v>71</v>
      </c>
      <c r="C28" s="33">
        <v>138</v>
      </c>
      <c r="D28" s="33">
        <v>293</v>
      </c>
      <c r="E28" s="32">
        <f t="shared" si="0"/>
        <v>40434</v>
      </c>
      <c r="G28" s="9"/>
    </row>
    <row r="29" spans="1:7" s="17" customFormat="1" ht="15" customHeight="1" x14ac:dyDescent="0.25">
      <c r="A29" s="10">
        <v>24</v>
      </c>
      <c r="B29" s="37" t="s">
        <v>147</v>
      </c>
      <c r="C29" s="33">
        <v>7</v>
      </c>
      <c r="D29" s="35">
        <v>18992</v>
      </c>
      <c r="E29" s="32">
        <f t="shared" si="0"/>
        <v>132944</v>
      </c>
      <c r="F29" s="7"/>
      <c r="G29" s="9"/>
    </row>
    <row r="30" spans="1:7" x14ac:dyDescent="0.25">
      <c r="A30" s="10">
        <v>25</v>
      </c>
      <c r="B30" s="37" t="s">
        <v>152</v>
      </c>
      <c r="C30" s="33">
        <v>63.98</v>
      </c>
      <c r="D30" s="33">
        <v>0</v>
      </c>
      <c r="E30" s="32">
        <f t="shared" ref="E30:E57" si="1">+C30*D30</f>
        <v>0</v>
      </c>
      <c r="G30" s="9"/>
    </row>
    <row r="31" spans="1:7" x14ac:dyDescent="0.25">
      <c r="A31" s="10">
        <v>26</v>
      </c>
      <c r="B31" s="37" t="s">
        <v>72</v>
      </c>
      <c r="C31" s="33">
        <v>109.85</v>
      </c>
      <c r="D31" s="33">
        <v>120</v>
      </c>
      <c r="E31" s="32">
        <f t="shared" si="1"/>
        <v>13182</v>
      </c>
      <c r="G31" s="9"/>
    </row>
    <row r="32" spans="1:7" x14ac:dyDescent="0.25">
      <c r="A32" s="10">
        <v>27</v>
      </c>
      <c r="B32" s="37" t="s">
        <v>73</v>
      </c>
      <c r="C32" s="33">
        <v>63.98</v>
      </c>
      <c r="D32" s="33">
        <v>110</v>
      </c>
      <c r="E32" s="32">
        <f t="shared" si="1"/>
        <v>7037.7999999999993</v>
      </c>
      <c r="G32" s="9"/>
    </row>
    <row r="33" spans="1:7" x14ac:dyDescent="0.25">
      <c r="A33" s="10">
        <v>28</v>
      </c>
      <c r="B33" s="37" t="s">
        <v>74</v>
      </c>
      <c r="C33" s="33">
        <v>145</v>
      </c>
      <c r="D33" s="33">
        <v>50</v>
      </c>
      <c r="E33" s="32">
        <f t="shared" si="1"/>
        <v>7250</v>
      </c>
      <c r="G33" s="9"/>
    </row>
    <row r="34" spans="1:7" x14ac:dyDescent="0.25">
      <c r="A34" s="10">
        <v>29</v>
      </c>
      <c r="B34" s="37" t="s">
        <v>75</v>
      </c>
      <c r="C34" s="33">
        <v>220.4</v>
      </c>
      <c r="D34" s="33">
        <v>68</v>
      </c>
      <c r="E34" s="32">
        <f t="shared" si="1"/>
        <v>14987.2</v>
      </c>
      <c r="G34" s="9"/>
    </row>
    <row r="35" spans="1:7" ht="16.5" customHeight="1" x14ac:dyDescent="0.25">
      <c r="A35" s="10">
        <v>30</v>
      </c>
      <c r="B35" s="37" t="s">
        <v>76</v>
      </c>
      <c r="C35" s="33">
        <v>425</v>
      </c>
      <c r="D35" s="33">
        <v>87</v>
      </c>
      <c r="E35" s="32">
        <f t="shared" si="1"/>
        <v>36975</v>
      </c>
      <c r="G35" s="9"/>
    </row>
    <row r="36" spans="1:7" x14ac:dyDescent="0.25">
      <c r="A36" s="10">
        <v>31</v>
      </c>
      <c r="B36" s="37" t="s">
        <v>77</v>
      </c>
      <c r="C36" s="33">
        <v>226</v>
      </c>
      <c r="D36" s="33">
        <v>8</v>
      </c>
      <c r="E36" s="32">
        <f t="shared" si="1"/>
        <v>1808</v>
      </c>
      <c r="G36" s="9"/>
    </row>
    <row r="37" spans="1:7" ht="16.5" customHeight="1" x14ac:dyDescent="0.25">
      <c r="A37" s="10">
        <v>32</v>
      </c>
      <c r="B37" s="37" t="s">
        <v>78</v>
      </c>
      <c r="C37" s="33">
        <v>235</v>
      </c>
      <c r="D37" s="33">
        <v>120</v>
      </c>
      <c r="E37" s="32">
        <f t="shared" si="1"/>
        <v>28200</v>
      </c>
      <c r="G37" s="9"/>
    </row>
    <row r="38" spans="1:7" x14ac:dyDescent="0.25">
      <c r="A38" s="10">
        <v>33</v>
      </c>
      <c r="B38" s="37" t="s">
        <v>79</v>
      </c>
      <c r="C38" s="33">
        <v>109.86</v>
      </c>
      <c r="D38" s="33">
        <v>171</v>
      </c>
      <c r="E38" s="32">
        <f t="shared" si="1"/>
        <v>18786.060000000001</v>
      </c>
      <c r="G38" s="9"/>
    </row>
    <row r="39" spans="1:7" x14ac:dyDescent="0.25">
      <c r="A39" s="10">
        <v>34</v>
      </c>
      <c r="B39" s="37" t="s">
        <v>80</v>
      </c>
      <c r="C39" s="33">
        <v>295</v>
      </c>
      <c r="D39" s="33">
        <v>43</v>
      </c>
      <c r="E39" s="32">
        <f t="shared" si="1"/>
        <v>12685</v>
      </c>
      <c r="G39" s="9"/>
    </row>
    <row r="40" spans="1:7" ht="16.5" customHeight="1" x14ac:dyDescent="0.25">
      <c r="A40" s="10">
        <v>35</v>
      </c>
      <c r="B40" s="37" t="s">
        <v>81</v>
      </c>
      <c r="C40" s="33">
        <v>110</v>
      </c>
      <c r="D40" s="33">
        <v>72</v>
      </c>
      <c r="E40" s="32">
        <f t="shared" si="1"/>
        <v>7920</v>
      </c>
      <c r="G40" s="9"/>
    </row>
    <row r="41" spans="1:7" ht="14.25" customHeight="1" x14ac:dyDescent="0.25">
      <c r="A41" s="10">
        <v>36</v>
      </c>
      <c r="B41" s="37" t="s">
        <v>153</v>
      </c>
      <c r="C41" s="33">
        <v>115</v>
      </c>
      <c r="D41" s="33">
        <v>81</v>
      </c>
      <c r="E41" s="32">
        <f t="shared" si="1"/>
        <v>9315</v>
      </c>
      <c r="G41" s="9"/>
    </row>
    <row r="42" spans="1:7" ht="17.25" customHeight="1" x14ac:dyDescent="0.25">
      <c r="A42" s="10">
        <v>37</v>
      </c>
      <c r="B42" s="37" t="s">
        <v>82</v>
      </c>
      <c r="C42" s="33">
        <v>235</v>
      </c>
      <c r="D42" s="33">
        <v>10</v>
      </c>
      <c r="E42" s="32">
        <f t="shared" si="1"/>
        <v>2350</v>
      </c>
      <c r="G42" s="9"/>
    </row>
    <row r="43" spans="1:7" ht="13.5" customHeight="1" x14ac:dyDescent="0.25">
      <c r="A43" s="10">
        <v>38</v>
      </c>
      <c r="B43" s="37" t="s">
        <v>83</v>
      </c>
      <c r="C43" s="33">
        <v>235</v>
      </c>
      <c r="D43" s="33">
        <v>134</v>
      </c>
      <c r="E43" s="32">
        <f t="shared" si="1"/>
        <v>31490</v>
      </c>
      <c r="G43" s="9"/>
    </row>
    <row r="44" spans="1:7" ht="18" customHeight="1" x14ac:dyDescent="0.25">
      <c r="A44" s="10">
        <v>39</v>
      </c>
      <c r="B44" s="37" t="s">
        <v>84</v>
      </c>
      <c r="C44" s="33">
        <v>235</v>
      </c>
      <c r="D44" s="33">
        <v>52</v>
      </c>
      <c r="E44" s="32">
        <f t="shared" si="1"/>
        <v>12220</v>
      </c>
      <c r="G44" s="9"/>
    </row>
    <row r="45" spans="1:7" x14ac:dyDescent="0.25">
      <c r="A45" s="10">
        <v>40</v>
      </c>
      <c r="B45" s="37" t="s">
        <v>85</v>
      </c>
      <c r="C45" s="33">
        <v>109.86</v>
      </c>
      <c r="D45" s="33">
        <v>24</v>
      </c>
      <c r="E45" s="32">
        <f t="shared" si="1"/>
        <v>2636.64</v>
      </c>
      <c r="G45" s="9"/>
    </row>
    <row r="46" spans="1:7" s="17" customFormat="1" x14ac:dyDescent="0.25">
      <c r="A46" s="10">
        <v>41</v>
      </c>
      <c r="B46" s="37" t="s">
        <v>86</v>
      </c>
      <c r="C46" s="33">
        <v>226</v>
      </c>
      <c r="D46" s="33">
        <v>50</v>
      </c>
      <c r="E46" s="32">
        <f t="shared" si="1"/>
        <v>11300</v>
      </c>
      <c r="F46" s="7"/>
      <c r="G46" s="9"/>
    </row>
    <row r="47" spans="1:7" ht="17.25" customHeight="1" x14ac:dyDescent="0.25">
      <c r="A47" s="10">
        <v>42</v>
      </c>
      <c r="B47" s="37" t="s">
        <v>87</v>
      </c>
      <c r="C47" s="33">
        <v>295</v>
      </c>
      <c r="D47" s="33">
        <v>198</v>
      </c>
      <c r="E47" s="32">
        <f t="shared" si="1"/>
        <v>58410</v>
      </c>
      <c r="G47" s="9"/>
    </row>
    <row r="48" spans="1:7" ht="14.25" customHeight="1" x14ac:dyDescent="0.25">
      <c r="A48" s="10">
        <v>43</v>
      </c>
      <c r="B48" s="47" t="s">
        <v>88</v>
      </c>
      <c r="C48" s="48">
        <v>295</v>
      </c>
      <c r="D48" s="48">
        <v>141</v>
      </c>
      <c r="E48" s="49">
        <f t="shared" si="1"/>
        <v>41595</v>
      </c>
      <c r="G48" s="9"/>
    </row>
    <row r="49" spans="1:7" x14ac:dyDescent="0.25">
      <c r="A49" s="10">
        <v>44</v>
      </c>
      <c r="B49" s="37" t="s">
        <v>89</v>
      </c>
      <c r="C49" s="33">
        <v>295</v>
      </c>
      <c r="D49" s="33">
        <v>35</v>
      </c>
      <c r="E49" s="32">
        <f t="shared" si="1"/>
        <v>10325</v>
      </c>
      <c r="G49" s="9"/>
    </row>
    <row r="50" spans="1:7" x14ac:dyDescent="0.25">
      <c r="A50" s="10">
        <v>45</v>
      </c>
      <c r="B50" s="37" t="s">
        <v>154</v>
      </c>
      <c r="C50" s="33">
        <v>198</v>
      </c>
      <c r="D50" s="33">
        <v>31</v>
      </c>
      <c r="E50" s="32">
        <f t="shared" si="1"/>
        <v>6138</v>
      </c>
      <c r="G50" s="9"/>
    </row>
    <row r="51" spans="1:7" ht="16.5" customHeight="1" x14ac:dyDescent="0.25">
      <c r="A51" s="10">
        <v>46</v>
      </c>
      <c r="B51" s="37" t="s">
        <v>90</v>
      </c>
      <c r="C51" s="33">
        <v>63.98</v>
      </c>
      <c r="D51" s="33">
        <v>65</v>
      </c>
      <c r="E51" s="32">
        <f t="shared" si="1"/>
        <v>4158.7</v>
      </c>
      <c r="G51" s="9"/>
    </row>
    <row r="52" spans="1:7" ht="17.25" customHeight="1" x14ac:dyDescent="0.25">
      <c r="A52" s="10">
        <v>47</v>
      </c>
      <c r="B52" s="37" t="s">
        <v>91</v>
      </c>
      <c r="C52" s="33">
        <v>226</v>
      </c>
      <c r="D52" s="33">
        <v>6</v>
      </c>
      <c r="E52" s="32">
        <f t="shared" si="1"/>
        <v>1356</v>
      </c>
      <c r="G52" s="9"/>
    </row>
    <row r="53" spans="1:7" x14ac:dyDescent="0.25">
      <c r="A53" s="10">
        <v>48</v>
      </c>
      <c r="B53" s="37" t="s">
        <v>92</v>
      </c>
      <c r="C53" s="33">
        <v>226</v>
      </c>
      <c r="D53" s="33">
        <v>150</v>
      </c>
      <c r="E53" s="32">
        <f t="shared" si="1"/>
        <v>33900</v>
      </c>
      <c r="G53" s="9"/>
    </row>
    <row r="54" spans="1:7" x14ac:dyDescent="0.25">
      <c r="A54" s="10">
        <v>49</v>
      </c>
      <c r="B54" s="37" t="s">
        <v>93</v>
      </c>
      <c r="C54" s="33">
        <v>128.30000000000001</v>
      </c>
      <c r="D54" s="33">
        <v>26</v>
      </c>
      <c r="E54" s="32">
        <f t="shared" si="1"/>
        <v>3335.8</v>
      </c>
      <c r="G54" s="9"/>
    </row>
    <row r="55" spans="1:7" x14ac:dyDescent="0.25">
      <c r="A55" s="10">
        <v>50</v>
      </c>
      <c r="B55" s="37" t="s">
        <v>175</v>
      </c>
      <c r="C55" s="33">
        <v>47.2</v>
      </c>
      <c r="D55" s="33">
        <v>50</v>
      </c>
      <c r="E55" s="32">
        <f t="shared" si="1"/>
        <v>2360</v>
      </c>
      <c r="G55" s="9"/>
    </row>
    <row r="56" spans="1:7" x14ac:dyDescent="0.25">
      <c r="A56" s="10">
        <v>51</v>
      </c>
      <c r="B56" s="37" t="s">
        <v>94</v>
      </c>
      <c r="C56" s="33">
        <v>226</v>
      </c>
      <c r="D56" s="33">
        <v>49</v>
      </c>
      <c r="E56" s="32">
        <f t="shared" si="1"/>
        <v>11074</v>
      </c>
      <c r="G56" s="9"/>
    </row>
    <row r="57" spans="1:7" s="16" customFormat="1" ht="16.5" customHeight="1" x14ac:dyDescent="0.25">
      <c r="A57" s="10">
        <v>52</v>
      </c>
      <c r="B57" s="37" t="s">
        <v>95</v>
      </c>
      <c r="C57" s="33">
        <v>295</v>
      </c>
      <c r="D57" s="33">
        <v>45</v>
      </c>
      <c r="E57" s="32">
        <f t="shared" si="1"/>
        <v>13275</v>
      </c>
      <c r="F57" s="7"/>
      <c r="G57" s="9"/>
    </row>
    <row r="58" spans="1:7" ht="16.5" customHeight="1" x14ac:dyDescent="0.25">
      <c r="A58" s="10">
        <v>53</v>
      </c>
      <c r="B58" s="37" t="s">
        <v>96</v>
      </c>
      <c r="C58" s="33">
        <v>295</v>
      </c>
      <c r="D58" s="33">
        <v>148</v>
      </c>
      <c r="E58" s="32">
        <f t="shared" ref="E58:E75" si="2">+C58*D58</f>
        <v>43660</v>
      </c>
      <c r="G58" s="9"/>
    </row>
    <row r="59" spans="1:7" ht="17.25" customHeight="1" x14ac:dyDescent="0.25">
      <c r="A59" s="10">
        <v>54</v>
      </c>
      <c r="B59" s="37" t="s">
        <v>97</v>
      </c>
      <c r="C59" s="33">
        <v>295</v>
      </c>
      <c r="D59" s="33">
        <v>50</v>
      </c>
      <c r="E59" s="32">
        <f t="shared" si="2"/>
        <v>14750</v>
      </c>
      <c r="G59" s="9"/>
    </row>
    <row r="60" spans="1:7" ht="17.25" customHeight="1" x14ac:dyDescent="0.25">
      <c r="A60" s="10">
        <v>55</v>
      </c>
      <c r="B60" s="37" t="s">
        <v>98</v>
      </c>
      <c r="C60" s="33">
        <v>195</v>
      </c>
      <c r="D60" s="33">
        <v>223</v>
      </c>
      <c r="E60" s="32">
        <f t="shared" si="2"/>
        <v>43485</v>
      </c>
      <c r="G60" s="9"/>
    </row>
    <row r="61" spans="1:7" ht="15.75" customHeight="1" x14ac:dyDescent="0.25">
      <c r="A61" s="10">
        <v>56</v>
      </c>
      <c r="B61" s="37" t="s">
        <v>155</v>
      </c>
      <c r="C61" s="33">
        <v>493</v>
      </c>
      <c r="D61" s="33">
        <v>29</v>
      </c>
      <c r="E61" s="32">
        <f t="shared" si="2"/>
        <v>14297</v>
      </c>
      <c r="G61" s="9"/>
    </row>
    <row r="62" spans="1:7" x14ac:dyDescent="0.25">
      <c r="A62" s="10">
        <v>57</v>
      </c>
      <c r="B62" s="37" t="s">
        <v>99</v>
      </c>
      <c r="C62" s="33">
        <v>235</v>
      </c>
      <c r="D62" s="33">
        <v>71</v>
      </c>
      <c r="E62" s="32">
        <f t="shared" si="2"/>
        <v>16685</v>
      </c>
      <c r="G62" s="9"/>
    </row>
    <row r="63" spans="1:7" x14ac:dyDescent="0.25">
      <c r="A63" s="10">
        <v>58</v>
      </c>
      <c r="B63" s="37" t="s">
        <v>100</v>
      </c>
      <c r="C63" s="33">
        <v>235</v>
      </c>
      <c r="D63" s="33">
        <v>48</v>
      </c>
      <c r="E63" s="32">
        <f t="shared" si="2"/>
        <v>11280</v>
      </c>
      <c r="G63" s="9"/>
    </row>
    <row r="64" spans="1:7" x14ac:dyDescent="0.25">
      <c r="A64" s="10">
        <v>59</v>
      </c>
      <c r="B64" s="37" t="s">
        <v>101</v>
      </c>
      <c r="C64" s="33">
        <v>235</v>
      </c>
      <c r="D64" s="33">
        <v>50</v>
      </c>
      <c r="E64" s="32">
        <f t="shared" si="2"/>
        <v>11750</v>
      </c>
      <c r="G64" s="9"/>
    </row>
    <row r="65" spans="1:7" x14ac:dyDescent="0.25">
      <c r="A65" s="10">
        <v>60</v>
      </c>
      <c r="B65" s="37" t="s">
        <v>156</v>
      </c>
      <c r="C65" s="33">
        <v>452.4</v>
      </c>
      <c r="D65" s="33">
        <v>35</v>
      </c>
      <c r="E65" s="32">
        <f t="shared" si="2"/>
        <v>15834</v>
      </c>
      <c r="G65" s="9"/>
    </row>
    <row r="66" spans="1:7" x14ac:dyDescent="0.25">
      <c r="A66" s="10">
        <v>61</v>
      </c>
      <c r="B66" s="37" t="s">
        <v>102</v>
      </c>
      <c r="C66" s="33">
        <v>234</v>
      </c>
      <c r="D66" s="33">
        <v>20</v>
      </c>
      <c r="E66" s="32">
        <f t="shared" si="2"/>
        <v>4680</v>
      </c>
      <c r="G66" s="9"/>
    </row>
    <row r="67" spans="1:7" x14ac:dyDescent="0.25">
      <c r="A67" s="10">
        <v>62</v>
      </c>
      <c r="B67" s="37" t="s">
        <v>103</v>
      </c>
      <c r="C67" s="33">
        <v>425</v>
      </c>
      <c r="D67" s="33">
        <v>20</v>
      </c>
      <c r="E67" s="32">
        <f t="shared" si="2"/>
        <v>8500</v>
      </c>
      <c r="G67" s="9"/>
    </row>
    <row r="68" spans="1:7" x14ac:dyDescent="0.25">
      <c r="A68" s="10">
        <v>63</v>
      </c>
      <c r="B68" s="37" t="s">
        <v>104</v>
      </c>
      <c r="C68" s="33">
        <v>147.5</v>
      </c>
      <c r="D68" s="33">
        <v>18</v>
      </c>
      <c r="E68" s="32">
        <f t="shared" si="2"/>
        <v>2655</v>
      </c>
      <c r="G68" s="9"/>
    </row>
    <row r="69" spans="1:7" ht="14.25" customHeight="1" x14ac:dyDescent="0.25">
      <c r="A69" s="10">
        <v>64</v>
      </c>
      <c r="B69" s="37" t="s">
        <v>157</v>
      </c>
      <c r="C69" s="33">
        <v>198</v>
      </c>
      <c r="D69" s="33">
        <v>49</v>
      </c>
      <c r="E69" s="32">
        <f t="shared" si="2"/>
        <v>9702</v>
      </c>
      <c r="G69" s="9"/>
    </row>
    <row r="70" spans="1:7" ht="16.5" customHeight="1" x14ac:dyDescent="0.25">
      <c r="A70" s="10">
        <v>65</v>
      </c>
      <c r="B70" s="37" t="s">
        <v>105</v>
      </c>
      <c r="C70" s="33">
        <v>198</v>
      </c>
      <c r="D70" s="33">
        <v>10</v>
      </c>
      <c r="E70" s="32">
        <f t="shared" si="2"/>
        <v>1980</v>
      </c>
      <c r="G70" s="9"/>
    </row>
    <row r="71" spans="1:7" s="17" customFormat="1" ht="16.5" customHeight="1" x14ac:dyDescent="0.25">
      <c r="A71" s="10">
        <v>66</v>
      </c>
      <c r="B71" s="37" t="s">
        <v>189</v>
      </c>
      <c r="C71" s="50">
        <v>1492.7</v>
      </c>
      <c r="D71" s="33">
        <v>25</v>
      </c>
      <c r="E71" s="32">
        <f t="shared" si="2"/>
        <v>37317.5</v>
      </c>
      <c r="F71" s="7"/>
      <c r="G71" s="9"/>
    </row>
    <row r="72" spans="1:7" s="17" customFormat="1" ht="16.5" customHeight="1" x14ac:dyDescent="0.25">
      <c r="A72" s="10">
        <v>67</v>
      </c>
      <c r="B72" s="37" t="s">
        <v>190</v>
      </c>
      <c r="C72" s="50">
        <v>1492.7</v>
      </c>
      <c r="D72" s="33">
        <v>25</v>
      </c>
      <c r="E72" s="32">
        <f t="shared" si="2"/>
        <v>37317.5</v>
      </c>
      <c r="F72" s="7"/>
      <c r="G72" s="9"/>
    </row>
    <row r="73" spans="1:7" s="17" customFormat="1" ht="16.5" customHeight="1" x14ac:dyDescent="0.25">
      <c r="A73" s="10">
        <v>68</v>
      </c>
      <c r="B73" s="37" t="s">
        <v>194</v>
      </c>
      <c r="C73" s="50">
        <v>1492.7</v>
      </c>
      <c r="D73" s="33">
        <v>20</v>
      </c>
      <c r="E73" s="32">
        <f t="shared" si="2"/>
        <v>29854</v>
      </c>
      <c r="F73" s="7"/>
      <c r="G73" s="9"/>
    </row>
    <row r="74" spans="1:7" s="17" customFormat="1" ht="16.5" customHeight="1" x14ac:dyDescent="0.25">
      <c r="A74" s="22">
        <v>69</v>
      </c>
      <c r="B74" s="37" t="s">
        <v>193</v>
      </c>
      <c r="C74" s="50">
        <v>1492.7</v>
      </c>
      <c r="D74" s="33">
        <v>20</v>
      </c>
      <c r="E74" s="32">
        <f t="shared" si="2"/>
        <v>29854</v>
      </c>
      <c r="F74" s="7"/>
      <c r="G74" s="9"/>
    </row>
    <row r="75" spans="1:7" s="17" customFormat="1" ht="16.5" customHeight="1" x14ac:dyDescent="0.25">
      <c r="A75" s="10">
        <v>70</v>
      </c>
      <c r="B75" s="37" t="s">
        <v>196</v>
      </c>
      <c r="C75" s="50">
        <v>1492.7</v>
      </c>
      <c r="D75" s="33">
        <v>16</v>
      </c>
      <c r="E75" s="32">
        <f t="shared" si="2"/>
        <v>23883.200000000001</v>
      </c>
      <c r="F75" s="7"/>
      <c r="G75" s="9"/>
    </row>
    <row r="76" spans="1:7" s="17" customFormat="1" ht="16.5" customHeight="1" x14ac:dyDescent="0.25">
      <c r="A76" s="10">
        <v>71</v>
      </c>
      <c r="B76" s="37" t="s">
        <v>195</v>
      </c>
      <c r="C76" s="50">
        <v>1492.7</v>
      </c>
      <c r="D76" s="33">
        <v>30</v>
      </c>
      <c r="E76" s="32">
        <f>C76*D76</f>
        <v>44781</v>
      </c>
      <c r="F76" s="7"/>
      <c r="G76" s="9"/>
    </row>
    <row r="77" spans="1:7" s="16" customFormat="1" ht="16.5" customHeight="1" x14ac:dyDescent="0.25">
      <c r="A77" s="10">
        <v>72</v>
      </c>
      <c r="B77" s="37" t="s">
        <v>164</v>
      </c>
      <c r="C77" s="50">
        <v>1492.7</v>
      </c>
      <c r="D77" s="33">
        <v>14</v>
      </c>
      <c r="E77" s="32">
        <f t="shared" ref="E77:E92" si="3">+C77*D77</f>
        <v>20897.8</v>
      </c>
      <c r="F77" s="7"/>
      <c r="G77" s="9"/>
    </row>
    <row r="78" spans="1:7" s="16" customFormat="1" ht="16.5" customHeight="1" x14ac:dyDescent="0.25">
      <c r="A78" s="10">
        <v>73</v>
      </c>
      <c r="B78" s="37" t="s">
        <v>165</v>
      </c>
      <c r="C78" s="50">
        <v>1492.7</v>
      </c>
      <c r="D78" s="33">
        <v>14</v>
      </c>
      <c r="E78" s="34">
        <f t="shared" si="3"/>
        <v>20897.8</v>
      </c>
      <c r="F78" s="7"/>
      <c r="G78" s="9"/>
    </row>
    <row r="79" spans="1:7" s="16" customFormat="1" x14ac:dyDescent="0.25">
      <c r="A79" s="10">
        <v>74</v>
      </c>
      <c r="B79" s="51" t="s">
        <v>166</v>
      </c>
      <c r="C79" s="52">
        <v>1492.7</v>
      </c>
      <c r="D79" s="53">
        <v>20</v>
      </c>
      <c r="E79" s="54">
        <f t="shared" si="3"/>
        <v>29854</v>
      </c>
      <c r="F79" s="7"/>
      <c r="G79" s="9"/>
    </row>
    <row r="80" spans="1:7" s="16" customFormat="1" ht="13.5" customHeight="1" x14ac:dyDescent="0.25">
      <c r="A80" s="10">
        <v>75</v>
      </c>
      <c r="B80" s="51" t="s">
        <v>167</v>
      </c>
      <c r="C80" s="50">
        <v>1492.7</v>
      </c>
      <c r="D80" s="33">
        <v>20</v>
      </c>
      <c r="E80" s="34">
        <f t="shared" si="3"/>
        <v>29854</v>
      </c>
      <c r="F80" s="7"/>
      <c r="G80" s="9"/>
    </row>
    <row r="81" spans="1:7" s="16" customFormat="1" ht="17.25" customHeight="1" x14ac:dyDescent="0.25">
      <c r="A81" s="10">
        <v>76</v>
      </c>
      <c r="B81" s="37" t="s">
        <v>168</v>
      </c>
      <c r="C81" s="50">
        <v>14.94</v>
      </c>
      <c r="D81" s="35">
        <v>2000</v>
      </c>
      <c r="E81" s="34">
        <f t="shared" si="3"/>
        <v>29880</v>
      </c>
      <c r="F81" s="7"/>
      <c r="G81" s="9"/>
    </row>
    <row r="82" spans="1:7" x14ac:dyDescent="0.25">
      <c r="A82" s="10">
        <v>77</v>
      </c>
      <c r="B82" s="37" t="s">
        <v>169</v>
      </c>
      <c r="C82" s="52">
        <v>1492.7</v>
      </c>
      <c r="D82" s="53">
        <v>10</v>
      </c>
      <c r="E82" s="54">
        <f t="shared" si="3"/>
        <v>14927</v>
      </c>
      <c r="G82" s="9"/>
    </row>
    <row r="83" spans="1:7" x14ac:dyDescent="0.25">
      <c r="A83" s="10">
        <v>78</v>
      </c>
      <c r="B83" s="37" t="s">
        <v>170</v>
      </c>
      <c r="C83" s="52">
        <v>1492.7</v>
      </c>
      <c r="D83" s="53">
        <v>10</v>
      </c>
      <c r="E83" s="54">
        <f t="shared" si="3"/>
        <v>14927</v>
      </c>
      <c r="G83" s="9"/>
    </row>
    <row r="84" spans="1:7" ht="18" customHeight="1" x14ac:dyDescent="0.25">
      <c r="A84" s="10">
        <v>79</v>
      </c>
      <c r="B84" s="37" t="s">
        <v>191</v>
      </c>
      <c r="C84" s="52">
        <v>1492.7</v>
      </c>
      <c r="D84" s="53">
        <v>10</v>
      </c>
      <c r="E84" s="54">
        <f t="shared" si="3"/>
        <v>14927</v>
      </c>
      <c r="G84" s="9"/>
    </row>
    <row r="85" spans="1:7" x14ac:dyDescent="0.25">
      <c r="A85" s="10">
        <v>80</v>
      </c>
      <c r="B85" s="37" t="s">
        <v>192</v>
      </c>
      <c r="C85" s="52">
        <v>1492.7</v>
      </c>
      <c r="D85" s="53">
        <v>10</v>
      </c>
      <c r="E85" s="54">
        <f t="shared" si="3"/>
        <v>14927</v>
      </c>
      <c r="G85" s="9"/>
    </row>
    <row r="86" spans="1:7" ht="16.5" customHeight="1" x14ac:dyDescent="0.25">
      <c r="A86" s="10">
        <v>81</v>
      </c>
      <c r="B86" s="37" t="s">
        <v>106</v>
      </c>
      <c r="C86" s="50">
        <v>4870</v>
      </c>
      <c r="D86" s="33">
        <v>6</v>
      </c>
      <c r="E86" s="34">
        <f t="shared" si="3"/>
        <v>29220</v>
      </c>
      <c r="G86" s="9"/>
    </row>
    <row r="87" spans="1:7" ht="14.25" customHeight="1" x14ac:dyDescent="0.25">
      <c r="A87" s="10">
        <v>82</v>
      </c>
      <c r="B87" s="37" t="s">
        <v>158</v>
      </c>
      <c r="C87" s="33">
        <v>106.2</v>
      </c>
      <c r="D87" s="33">
        <v>550</v>
      </c>
      <c r="E87" s="32">
        <f t="shared" si="3"/>
        <v>58410</v>
      </c>
      <c r="G87" s="9"/>
    </row>
    <row r="88" spans="1:7" ht="15" customHeight="1" x14ac:dyDescent="0.25">
      <c r="A88" s="10">
        <v>83</v>
      </c>
      <c r="B88" s="37" t="s">
        <v>198</v>
      </c>
      <c r="C88" s="33">
        <v>97.5</v>
      </c>
      <c r="D88" s="33">
        <v>49</v>
      </c>
      <c r="E88" s="32">
        <f t="shared" si="3"/>
        <v>4777.5</v>
      </c>
      <c r="G88" s="9"/>
    </row>
    <row r="89" spans="1:7" ht="16.5" customHeight="1" x14ac:dyDescent="0.25">
      <c r="A89" s="10">
        <v>84</v>
      </c>
      <c r="B89" s="37" t="s">
        <v>199</v>
      </c>
      <c r="C89" s="33">
        <v>97.5</v>
      </c>
      <c r="D89" s="33">
        <v>99</v>
      </c>
      <c r="E89" s="32">
        <f t="shared" si="3"/>
        <v>9652.5</v>
      </c>
      <c r="G89" s="9"/>
    </row>
    <row r="90" spans="1:7" x14ac:dyDescent="0.25">
      <c r="A90" s="10">
        <v>85</v>
      </c>
      <c r="B90" s="37" t="s">
        <v>107</v>
      </c>
      <c r="C90" s="33">
        <v>97.5</v>
      </c>
      <c r="D90" s="33">
        <v>65</v>
      </c>
      <c r="E90" s="32">
        <f t="shared" si="3"/>
        <v>6337.5</v>
      </c>
      <c r="G90" s="9"/>
    </row>
    <row r="91" spans="1:7" x14ac:dyDescent="0.25">
      <c r="A91" s="10">
        <v>86</v>
      </c>
      <c r="B91" s="37" t="s">
        <v>108</v>
      </c>
      <c r="C91" s="33">
        <v>113.1</v>
      </c>
      <c r="D91" s="33">
        <v>139</v>
      </c>
      <c r="E91" s="32">
        <f t="shared" si="3"/>
        <v>15720.9</v>
      </c>
      <c r="G91" s="9"/>
    </row>
    <row r="92" spans="1:7" x14ac:dyDescent="0.25">
      <c r="A92" s="10">
        <v>87</v>
      </c>
      <c r="B92" s="37" t="s">
        <v>109</v>
      </c>
      <c r="C92" s="33">
        <v>97.5</v>
      </c>
      <c r="D92" s="33">
        <v>75</v>
      </c>
      <c r="E92" s="32">
        <f t="shared" si="3"/>
        <v>7312.5</v>
      </c>
      <c r="G92" s="9"/>
    </row>
    <row r="93" spans="1:7" x14ac:dyDescent="0.25">
      <c r="A93" s="10">
        <v>88</v>
      </c>
      <c r="B93" s="37" t="s">
        <v>110</v>
      </c>
      <c r="C93" s="33">
        <v>97.5</v>
      </c>
      <c r="D93" s="33">
        <v>76</v>
      </c>
      <c r="E93" s="32">
        <f t="shared" ref="E93:E100" si="4">+C93*D93</f>
        <v>7410</v>
      </c>
      <c r="G93" s="9"/>
    </row>
    <row r="94" spans="1:7" ht="15" customHeight="1" x14ac:dyDescent="0.25">
      <c r="A94" s="10">
        <v>89</v>
      </c>
      <c r="B94" s="37" t="s">
        <v>111</v>
      </c>
      <c r="C94" s="33">
        <v>97.5</v>
      </c>
      <c r="D94" s="33">
        <v>77</v>
      </c>
      <c r="E94" s="32">
        <f t="shared" si="4"/>
        <v>7507.5</v>
      </c>
      <c r="G94" s="9"/>
    </row>
    <row r="95" spans="1:7" ht="14.25" customHeight="1" x14ac:dyDescent="0.25">
      <c r="A95" s="10">
        <v>90</v>
      </c>
      <c r="B95" s="37" t="s">
        <v>159</v>
      </c>
      <c r="C95" s="33">
        <v>97.5</v>
      </c>
      <c r="D95" s="33">
        <v>39</v>
      </c>
      <c r="E95" s="32">
        <f t="shared" si="4"/>
        <v>3802.5</v>
      </c>
      <c r="G95" s="9"/>
    </row>
    <row r="96" spans="1:7" ht="15" customHeight="1" x14ac:dyDescent="0.25">
      <c r="A96" s="10">
        <v>91</v>
      </c>
      <c r="B96" s="37" t="s">
        <v>112</v>
      </c>
      <c r="C96" s="33">
        <v>97.5</v>
      </c>
      <c r="D96" s="33">
        <v>54</v>
      </c>
      <c r="E96" s="32">
        <f t="shared" si="4"/>
        <v>5265</v>
      </c>
      <c r="G96" s="9"/>
    </row>
    <row r="97" spans="1:7" ht="16.5" customHeight="1" x14ac:dyDescent="0.25">
      <c r="A97" s="10">
        <v>92</v>
      </c>
      <c r="B97" s="37" t="s">
        <v>113</v>
      </c>
      <c r="C97" s="33">
        <v>226</v>
      </c>
      <c r="D97" s="33">
        <v>51</v>
      </c>
      <c r="E97" s="34">
        <f>+C97*D97</f>
        <v>11526</v>
      </c>
      <c r="G97" s="9"/>
    </row>
    <row r="98" spans="1:7" ht="14.25" customHeight="1" x14ac:dyDescent="0.25">
      <c r="A98" s="10">
        <v>93</v>
      </c>
      <c r="B98" s="37" t="s">
        <v>114</v>
      </c>
      <c r="C98" s="33">
        <v>113.1</v>
      </c>
      <c r="D98" s="33">
        <v>137</v>
      </c>
      <c r="E98" s="34">
        <f t="shared" si="4"/>
        <v>15494.699999999999</v>
      </c>
      <c r="G98" s="9"/>
    </row>
    <row r="99" spans="1:7" s="17" customFormat="1" ht="14.25" customHeight="1" x14ac:dyDescent="0.25">
      <c r="A99" s="10">
        <v>94</v>
      </c>
      <c r="B99" s="37" t="s">
        <v>137</v>
      </c>
      <c r="C99" s="33">
        <v>16.5</v>
      </c>
      <c r="D99" s="35">
        <v>20450</v>
      </c>
      <c r="E99" s="34">
        <f>+C99*D99</f>
        <v>337425</v>
      </c>
      <c r="F99" s="55"/>
      <c r="G99" s="9"/>
    </row>
    <row r="100" spans="1:7" ht="15" customHeight="1" x14ac:dyDescent="0.25">
      <c r="A100" s="10">
        <v>95</v>
      </c>
      <c r="B100" s="37" t="s">
        <v>174</v>
      </c>
      <c r="C100" s="33">
        <v>11.6</v>
      </c>
      <c r="D100" s="35">
        <v>5885</v>
      </c>
      <c r="E100" s="34">
        <f t="shared" si="4"/>
        <v>68266</v>
      </c>
      <c r="F100" s="55"/>
      <c r="G100" s="9"/>
    </row>
    <row r="101" spans="1:7" ht="15.75" customHeight="1" thickBot="1" x14ac:dyDescent="0.3">
      <c r="A101" s="19"/>
      <c r="B101" s="39" t="s">
        <v>33</v>
      </c>
      <c r="C101" s="40"/>
      <c r="D101" s="41"/>
      <c r="E101" s="44">
        <f>SUM(E6:E100)</f>
        <v>2025248.9100000001</v>
      </c>
      <c r="F101" s="55"/>
      <c r="G101" s="9"/>
    </row>
    <row r="102" spans="1:7" ht="13.5" customHeight="1" thickTop="1" x14ac:dyDescent="0.25">
      <c r="A102" s="20"/>
      <c r="B102" s="20"/>
      <c r="C102" s="55"/>
      <c r="D102" s="55"/>
      <c r="E102" s="56"/>
      <c r="F102" s="57"/>
      <c r="G102"/>
    </row>
    <row r="103" spans="1:7" ht="16.5" customHeight="1" x14ac:dyDescent="0.25">
      <c r="A103" s="20"/>
      <c r="B103" s="20"/>
      <c r="C103" s="20"/>
      <c r="D103" s="55"/>
      <c r="E103" s="56"/>
      <c r="F103" s="57"/>
      <c r="G103"/>
    </row>
    <row r="104" spans="1:7" ht="15" customHeight="1" x14ac:dyDescent="0.25">
      <c r="A104" s="20"/>
      <c r="B104" s="20"/>
      <c r="C104" s="20"/>
      <c r="D104" s="55"/>
      <c r="E104" s="56"/>
      <c r="F104" s="57"/>
      <c r="G104"/>
    </row>
    <row r="105" spans="1:7" ht="15" customHeight="1" x14ac:dyDescent="0.25">
      <c r="D105" s="7"/>
      <c r="E105" s="9"/>
      <c r="F105"/>
      <c r="G105"/>
    </row>
    <row r="106" spans="1:7" ht="15" customHeight="1" x14ac:dyDescent="0.25">
      <c r="D106" s="7"/>
      <c r="E106" s="9"/>
      <c r="F106"/>
      <c r="G106"/>
    </row>
    <row r="107" spans="1:7" x14ac:dyDescent="0.25">
      <c r="D107" s="7"/>
      <c r="E107" s="9"/>
      <c r="F107"/>
      <c r="G107"/>
    </row>
    <row r="108" spans="1:7" x14ac:dyDescent="0.25">
      <c r="D108" s="7"/>
      <c r="E108" s="9"/>
      <c r="F108"/>
      <c r="G108"/>
    </row>
    <row r="109" spans="1:7" x14ac:dyDescent="0.25">
      <c r="D109" s="7"/>
      <c r="E109" s="9"/>
      <c r="F109"/>
      <c r="G109"/>
    </row>
    <row r="110" spans="1:7" x14ac:dyDescent="0.25">
      <c r="D110" s="7"/>
      <c r="E110" s="9"/>
      <c r="F110"/>
      <c r="G110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x14ac:dyDescent="0.25">
      <c r="D114" s="7"/>
      <c r="E114" s="9"/>
      <c r="F114"/>
      <c r="G114"/>
    </row>
    <row r="115" spans="1:7" x14ac:dyDescent="0.25">
      <c r="D115" s="7"/>
      <c r="E115" s="9"/>
      <c r="F115"/>
      <c r="G115"/>
    </row>
    <row r="116" spans="1:7" s="17" customFormat="1" x14ac:dyDescent="0.25">
      <c r="A116" s="2"/>
      <c r="B116" s="2"/>
      <c r="C116" s="2"/>
      <c r="D116" s="7"/>
      <c r="E116" s="9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x14ac:dyDescent="0.25">
      <c r="D119" s="7"/>
      <c r="E119" s="9"/>
      <c r="F119"/>
      <c r="G119"/>
    </row>
    <row r="120" spans="1:7" x14ac:dyDescent="0.25">
      <c r="D120" s="7"/>
      <c r="E120" s="9"/>
      <c r="F120"/>
      <c r="G120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D124" s="7"/>
      <c r="E124" s="9"/>
      <c r="F124"/>
      <c r="G124"/>
    </row>
    <row r="125" spans="1:7" x14ac:dyDescent="0.25">
      <c r="D125" s="7"/>
      <c r="E125" s="9"/>
      <c r="F125"/>
      <c r="G125"/>
    </row>
    <row r="126" spans="1:7" x14ac:dyDescent="0.25">
      <c r="D126" s="7"/>
      <c r="E126" s="9"/>
      <c r="F126"/>
      <c r="G126"/>
    </row>
    <row r="127" spans="1:7" x14ac:dyDescent="0.25">
      <c r="D127" s="7"/>
      <c r="E127" s="9"/>
      <c r="F127"/>
      <c r="G127"/>
    </row>
    <row r="128" spans="1:7" x14ac:dyDescent="0.25">
      <c r="D128" s="7"/>
      <c r="E128" s="9"/>
      <c r="F128"/>
      <c r="G128"/>
    </row>
    <row r="129" spans="1:10" x14ac:dyDescent="0.25">
      <c r="D129" s="7"/>
      <c r="E129" s="9"/>
      <c r="F129"/>
      <c r="G129"/>
    </row>
    <row r="130" spans="1:10" x14ac:dyDescent="0.25">
      <c r="A130" s="4"/>
      <c r="G130" s="9"/>
    </row>
    <row r="131" spans="1:10" x14ac:dyDescent="0.25">
      <c r="A131" s="4"/>
      <c r="G131" s="9"/>
    </row>
    <row r="132" spans="1:10" x14ac:dyDescent="0.25">
      <c r="A132" s="4"/>
      <c r="G132" s="9"/>
    </row>
    <row r="133" spans="1:10" x14ac:dyDescent="0.25">
      <c r="A133" s="4"/>
      <c r="G133" s="9"/>
    </row>
    <row r="134" spans="1:10" x14ac:dyDescent="0.25">
      <c r="A134" s="4"/>
    </row>
    <row r="135" spans="1:10" x14ac:dyDescent="0.25">
      <c r="A135" s="4"/>
    </row>
    <row r="136" spans="1:10" x14ac:dyDescent="0.25">
      <c r="A136" s="4"/>
    </row>
    <row r="137" spans="1:10" x14ac:dyDescent="0.25">
      <c r="A137" s="4"/>
    </row>
    <row r="138" spans="1:10" s="2" customFormat="1" x14ac:dyDescent="0.25">
      <c r="A138" s="4"/>
      <c r="F138" s="7"/>
      <c r="G138" s="8"/>
      <c r="H138"/>
      <c r="I138"/>
      <c r="J138"/>
    </row>
    <row r="139" spans="1:10" s="2" customFormat="1" x14ac:dyDescent="0.25">
      <c r="A139" s="4"/>
      <c r="F139" s="7"/>
      <c r="G139" s="8"/>
      <c r="H139"/>
      <c r="I139"/>
      <c r="J139"/>
    </row>
    <row r="140" spans="1:10" s="2" customFormat="1" x14ac:dyDescent="0.25">
      <c r="A140" s="4"/>
      <c r="F140" s="7"/>
      <c r="G140" s="8"/>
      <c r="H140"/>
      <c r="I140"/>
      <c r="J140"/>
    </row>
    <row r="141" spans="1:10" s="2" customFormat="1" x14ac:dyDescent="0.25">
      <c r="A141" s="4"/>
      <c r="F141" s="7"/>
      <c r="G141" s="8"/>
      <c r="H141"/>
      <c r="I141"/>
      <c r="J141"/>
    </row>
    <row r="142" spans="1:10" s="2" customFormat="1" x14ac:dyDescent="0.25">
      <c r="A142" s="4"/>
      <c r="F142" s="7"/>
      <c r="G142" s="8"/>
      <c r="H142"/>
      <c r="I142"/>
      <c r="J142"/>
    </row>
    <row r="143" spans="1:10" s="2" customFormat="1" x14ac:dyDescent="0.25">
      <c r="A143" s="4"/>
      <c r="F143" s="7"/>
      <c r="G143" s="8"/>
      <c r="H143"/>
      <c r="I143"/>
      <c r="J143"/>
    </row>
    <row r="144" spans="1:10" s="2" customFormat="1" x14ac:dyDescent="0.25">
      <c r="A144" s="4"/>
      <c r="F144" s="7"/>
      <c r="G144" s="8"/>
      <c r="H144"/>
      <c r="I144"/>
      <c r="J144"/>
    </row>
    <row r="145" spans="1:10" s="2" customFormat="1" x14ac:dyDescent="0.25">
      <c r="A145" s="4"/>
      <c r="F145" s="7"/>
      <c r="G145" s="8"/>
      <c r="H145"/>
      <c r="I145"/>
      <c r="J145"/>
    </row>
    <row r="146" spans="1:10" s="2" customFormat="1" x14ac:dyDescent="0.25">
      <c r="A146" s="4"/>
      <c r="F146" s="7"/>
      <c r="G146" s="8"/>
      <c r="H146"/>
      <c r="I146"/>
      <c r="J146"/>
    </row>
    <row r="147" spans="1:10" s="2" customFormat="1" x14ac:dyDescent="0.25">
      <c r="F147" s="7"/>
      <c r="G147" s="8"/>
      <c r="H147"/>
      <c r="I147"/>
      <c r="J147"/>
    </row>
    <row r="148" spans="1:10" s="2" customFormat="1" x14ac:dyDescent="0.25">
      <c r="F148" s="7"/>
      <c r="G148" s="8"/>
      <c r="H148"/>
      <c r="I148"/>
      <c r="J148"/>
    </row>
    <row r="149" spans="1:10" s="2" customFormat="1" x14ac:dyDescent="0.25">
      <c r="F149" s="7"/>
      <c r="G149" s="8"/>
      <c r="H149"/>
      <c r="I149"/>
      <c r="J149"/>
    </row>
    <row r="150" spans="1:10" s="2" customFormat="1" x14ac:dyDescent="0.25">
      <c r="F150" s="7"/>
      <c r="G150" s="8"/>
      <c r="H150"/>
      <c r="I150"/>
      <c r="J150"/>
    </row>
    <row r="151" spans="1:10" s="2" customFormat="1" x14ac:dyDescent="0.25">
      <c r="F151" s="7"/>
      <c r="G151" s="8"/>
      <c r="H151"/>
      <c r="I151"/>
      <c r="J15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1" sqref="G11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 x14ac:dyDescent="0.25">
      <c r="A1" s="64" t="s">
        <v>116</v>
      </c>
      <c r="B1" s="64"/>
      <c r="C1" s="64"/>
      <c r="D1" s="64"/>
      <c r="E1" s="64"/>
    </row>
    <row r="2" spans="1:7" x14ac:dyDescent="0.25">
      <c r="A2" s="65" t="s">
        <v>231</v>
      </c>
      <c r="B2" s="65"/>
      <c r="C2" s="65"/>
      <c r="D2" s="65"/>
      <c r="E2" s="65"/>
    </row>
    <row r="3" spans="1:7" x14ac:dyDescent="0.25">
      <c r="A3" s="64" t="s">
        <v>121</v>
      </c>
      <c r="B3" s="64"/>
      <c r="C3" s="64"/>
      <c r="D3" s="64"/>
      <c r="E3" s="64"/>
    </row>
    <row r="4" spans="1:7" ht="16.5" thickBot="1" x14ac:dyDescent="0.3"/>
    <row r="5" spans="1:7" x14ac:dyDescent="0.25">
      <c r="A5" s="59"/>
      <c r="B5" s="60" t="s">
        <v>34</v>
      </c>
      <c r="C5" s="60" t="s">
        <v>35</v>
      </c>
      <c r="D5" s="60" t="s">
        <v>36</v>
      </c>
      <c r="E5" s="60" t="s">
        <v>37</v>
      </c>
    </row>
    <row r="6" spans="1:7" x14ac:dyDescent="0.25">
      <c r="A6" s="61">
        <v>1</v>
      </c>
      <c r="B6" s="37" t="s">
        <v>51</v>
      </c>
      <c r="C6" s="33">
        <v>125.08</v>
      </c>
      <c r="D6" s="62">
        <v>210</v>
      </c>
      <c r="E6" s="34">
        <f t="shared" ref="E6:E8" si="0">+C6*D6</f>
        <v>26266.799999999999</v>
      </c>
      <c r="G6" s="9"/>
    </row>
    <row r="7" spans="1:7" x14ac:dyDescent="0.25">
      <c r="A7" s="61">
        <f>+A6+1</f>
        <v>2</v>
      </c>
      <c r="B7" s="37" t="s">
        <v>52</v>
      </c>
      <c r="C7" s="33">
        <v>62.5</v>
      </c>
      <c r="D7" s="62">
        <v>847</v>
      </c>
      <c r="E7" s="34">
        <f t="shared" si="0"/>
        <v>52937.5</v>
      </c>
      <c r="G7" s="9"/>
    </row>
    <row r="8" spans="1:7" x14ac:dyDescent="0.25">
      <c r="A8" s="61">
        <f t="shared" ref="A8:A12" si="1">+A7+1</f>
        <v>3</v>
      </c>
      <c r="B8" s="37" t="s">
        <v>53</v>
      </c>
      <c r="C8" s="33">
        <v>108.99</v>
      </c>
      <c r="D8" s="62">
        <v>283</v>
      </c>
      <c r="E8" s="34">
        <f t="shared" si="0"/>
        <v>30844.17</v>
      </c>
      <c r="G8" s="9"/>
    </row>
    <row r="9" spans="1:7" x14ac:dyDescent="0.25">
      <c r="A9" s="61">
        <f t="shared" si="1"/>
        <v>4</v>
      </c>
      <c r="B9" s="37" t="s">
        <v>38</v>
      </c>
      <c r="C9" s="33">
        <v>44.8</v>
      </c>
      <c r="D9" s="62">
        <v>128</v>
      </c>
      <c r="E9" s="34">
        <f>+C9*D9</f>
        <v>5734.4</v>
      </c>
      <c r="G9"/>
    </row>
    <row r="10" spans="1:7" x14ac:dyDescent="0.25">
      <c r="A10" s="61">
        <f t="shared" si="1"/>
        <v>5</v>
      </c>
      <c r="B10" s="37" t="s">
        <v>43</v>
      </c>
      <c r="C10" s="33">
        <v>820.1</v>
      </c>
      <c r="D10" s="62">
        <v>21</v>
      </c>
      <c r="E10" s="34">
        <f>+C10*D10</f>
        <v>17222.100000000002</v>
      </c>
    </row>
    <row r="11" spans="1:7" x14ac:dyDescent="0.25">
      <c r="A11" s="61">
        <f t="shared" si="1"/>
        <v>6</v>
      </c>
      <c r="B11" s="37" t="s">
        <v>173</v>
      </c>
      <c r="C11" s="33">
        <v>833.08</v>
      </c>
      <c r="D11" s="62">
        <v>2</v>
      </c>
      <c r="E11" s="34">
        <f>+C11*D11</f>
        <v>1666.16</v>
      </c>
    </row>
    <row r="12" spans="1:7" x14ac:dyDescent="0.25">
      <c r="A12" s="61">
        <f t="shared" si="1"/>
        <v>7</v>
      </c>
      <c r="B12" s="37" t="s">
        <v>44</v>
      </c>
      <c r="C12" s="33">
        <v>2689</v>
      </c>
      <c r="D12" s="62">
        <v>10</v>
      </c>
      <c r="E12" s="34">
        <f>+C12*D12</f>
        <v>26890</v>
      </c>
    </row>
    <row r="13" spans="1:7" ht="16.5" thickBot="1" x14ac:dyDescent="0.3">
      <c r="E13" s="46">
        <f>SUM(E6:E12)</f>
        <v>161561.13</v>
      </c>
    </row>
    <row r="14" spans="1:7" ht="16.5" thickTop="1" x14ac:dyDescent="0.25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20" sqref="G20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 x14ac:dyDescent="0.25">
      <c r="A1" s="64" t="s">
        <v>116</v>
      </c>
      <c r="B1" s="64"/>
      <c r="C1" s="64"/>
      <c r="D1" s="64"/>
      <c r="E1" s="64"/>
    </row>
    <row r="2" spans="1:7" x14ac:dyDescent="0.25">
      <c r="A2" s="65" t="s">
        <v>231</v>
      </c>
      <c r="B2" s="65"/>
      <c r="C2" s="65"/>
      <c r="D2" s="65"/>
      <c r="E2" s="65"/>
    </row>
    <row r="3" spans="1:7" x14ac:dyDescent="0.25">
      <c r="A3" s="64" t="s">
        <v>122</v>
      </c>
      <c r="B3" s="64"/>
      <c r="C3" s="64"/>
      <c r="D3" s="64"/>
      <c r="E3" s="64"/>
    </row>
    <row r="4" spans="1:7" ht="16.5" thickBot="1" x14ac:dyDescent="0.3"/>
    <row r="5" spans="1:7" ht="16.5" thickBot="1" x14ac:dyDescent="0.3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 s="17" customFormat="1" x14ac:dyDescent="0.25">
      <c r="A6" s="28">
        <v>1</v>
      </c>
      <c r="B6" s="43" t="s">
        <v>197</v>
      </c>
      <c r="C6" s="30">
        <v>93.5</v>
      </c>
      <c r="D6" s="30">
        <v>46</v>
      </c>
      <c r="E6" s="32">
        <f>C6*D6</f>
        <v>4301</v>
      </c>
      <c r="F6" s="58"/>
      <c r="G6" s="9"/>
    </row>
    <row r="7" spans="1:7" x14ac:dyDescent="0.25">
      <c r="A7" s="10">
        <f>+A6+1</f>
        <v>2</v>
      </c>
      <c r="B7" s="37" t="s">
        <v>144</v>
      </c>
      <c r="C7" s="33">
        <v>25.23</v>
      </c>
      <c r="D7" s="33">
        <v>53</v>
      </c>
      <c r="E7" s="34">
        <f t="shared" ref="E7:E8" si="0">+C7*D7</f>
        <v>1337.19</v>
      </c>
      <c r="F7" s="58"/>
      <c r="G7" s="9"/>
    </row>
    <row r="8" spans="1:7" x14ac:dyDescent="0.25">
      <c r="A8" s="10">
        <f t="shared" ref="A8:A13" si="1">+A7+1</f>
        <v>3</v>
      </c>
      <c r="B8" s="37" t="s">
        <v>162</v>
      </c>
      <c r="C8" s="33">
        <v>38</v>
      </c>
      <c r="D8" s="33">
        <v>27</v>
      </c>
      <c r="E8" s="34">
        <f t="shared" si="0"/>
        <v>1026</v>
      </c>
      <c r="F8" s="58"/>
      <c r="G8" s="9"/>
    </row>
    <row r="9" spans="1:7" x14ac:dyDescent="0.25">
      <c r="A9" s="10">
        <f t="shared" si="1"/>
        <v>4</v>
      </c>
      <c r="B9" s="47" t="s">
        <v>207</v>
      </c>
      <c r="C9" s="36">
        <v>2537</v>
      </c>
      <c r="D9" s="33">
        <v>9</v>
      </c>
      <c r="E9" s="34">
        <f>C9*D9</f>
        <v>22833</v>
      </c>
      <c r="F9" s="58"/>
    </row>
    <row r="10" spans="1:7" x14ac:dyDescent="0.25">
      <c r="A10" s="10">
        <f t="shared" si="1"/>
        <v>5</v>
      </c>
      <c r="B10" s="47" t="s">
        <v>208</v>
      </c>
      <c r="C10" s="33">
        <v>4</v>
      </c>
      <c r="D10" s="35">
        <v>1128</v>
      </c>
      <c r="E10" s="34">
        <f>C10*D10</f>
        <v>4512</v>
      </c>
      <c r="F10" s="58"/>
    </row>
    <row r="11" spans="1:7" x14ac:dyDescent="0.25">
      <c r="A11" s="10">
        <f t="shared" si="1"/>
        <v>6</v>
      </c>
      <c r="B11" s="37" t="s">
        <v>183</v>
      </c>
      <c r="C11" s="33">
        <v>70.209999999999994</v>
      </c>
      <c r="D11" s="33">
        <v>288</v>
      </c>
      <c r="E11" s="34">
        <f>+C11*D11</f>
        <v>20220.48</v>
      </c>
      <c r="F11" s="58"/>
    </row>
    <row r="12" spans="1:7" x14ac:dyDescent="0.25">
      <c r="A12" s="10">
        <f t="shared" si="1"/>
        <v>7</v>
      </c>
      <c r="B12" s="37" t="s">
        <v>123</v>
      </c>
      <c r="C12" s="33">
        <v>97.35</v>
      </c>
      <c r="D12" s="33">
        <v>96</v>
      </c>
      <c r="E12" s="34">
        <f>+C12*D12</f>
        <v>9345.5999999999985</v>
      </c>
      <c r="F12" s="58"/>
    </row>
    <row r="13" spans="1:7" x14ac:dyDescent="0.25">
      <c r="A13" s="10">
        <f t="shared" si="1"/>
        <v>8</v>
      </c>
      <c r="B13" s="37" t="s">
        <v>124</v>
      </c>
      <c r="C13" s="33">
        <v>48.09</v>
      </c>
      <c r="D13" s="33">
        <v>125</v>
      </c>
      <c r="E13" s="34">
        <f>+C13*D13</f>
        <v>6011.25</v>
      </c>
      <c r="F13" s="58"/>
    </row>
    <row r="14" spans="1:7" ht="16.5" thickBot="1" x14ac:dyDescent="0.3">
      <c r="B14" s="8"/>
      <c r="C14" s="8"/>
      <c r="D14" s="8"/>
      <c r="E14" s="63">
        <f>SUM(E6:E13)</f>
        <v>69586.51999999999</v>
      </c>
      <c r="F14" s="58"/>
    </row>
    <row r="15" spans="1:7" ht="16.5" thickTop="1" x14ac:dyDescent="0.25">
      <c r="B15" s="8"/>
      <c r="C15" s="8"/>
      <c r="D15" s="8"/>
      <c r="E15" s="8"/>
      <c r="F15" s="58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Hoja1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VICTOR DANIEL GOMEZ GARCIA</cp:lastModifiedBy>
  <cp:lastPrinted>2017-07-11T13:31:36Z</cp:lastPrinted>
  <dcterms:created xsi:type="dcterms:W3CDTF">2015-08-24T19:18:09Z</dcterms:created>
  <dcterms:modified xsi:type="dcterms:W3CDTF">2017-08-23T16:44:55Z</dcterms:modified>
</cp:coreProperties>
</file>