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4E356FA3-61E9-45B6-9BC7-9ACD5C0988BF}" xr6:coauthVersionLast="47" xr6:coauthVersionMax="47" xr10:uidLastSave="{00000000-0000-0000-0000-000000000000}"/>
  <bookViews>
    <workbookView xWindow="-120" yWindow="-120" windowWidth="29040" windowHeight="15840" xr2:uid="{0150C08B-4EA0-461C-8D75-7E64A3C68604}"/>
  </bookViews>
  <sheets>
    <sheet name="balance general nov  2021 (7)" sheetId="1" r:id="rId1"/>
  </sheets>
  <definedNames>
    <definedName name="_xlnm.Print_Area" localSheetId="0">'balance general nov  2021 (7)'!$A$1:$C$79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59" i="1"/>
  <c r="C49" i="1"/>
  <c r="C52" i="1" s="1"/>
  <c r="C60" i="1" s="1"/>
  <c r="C71" i="1" s="1"/>
  <c r="C40" i="1"/>
  <c r="C38" i="1"/>
  <c r="C27" i="1"/>
  <c r="C42" i="1" s="1"/>
</calcChain>
</file>

<file path=xl/sharedStrings.xml><?xml version="1.0" encoding="utf-8"?>
<sst xmlns="http://schemas.openxmlformats.org/spreadsheetml/2006/main" count="52" uniqueCount="52">
  <si>
    <t>BALANCE GENERAL</t>
  </si>
  <si>
    <t>Al 30 de Noviembre del 2021</t>
  </si>
  <si>
    <t>(Valores en RD$)</t>
  </si>
  <si>
    <t>ACTIVOS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</si>
  <si>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</si>
  <si>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</si>
  <si>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</si>
  <si>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</si>
  <si>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</si>
  <si>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</si>
  <si>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</si>
  <si>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</si>
  <si>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</si>
  <si>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</si>
  <si>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</si>
  <si>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</si>
  <si>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COMPRAS EN TRANSITO</t>
  </si>
  <si>
    <t>TERRENO</t>
  </si>
  <si>
    <t>EDIFICACIONES Y MEJORAS</t>
  </si>
  <si>
    <t>CONSTRUCCION EN PROCESO</t>
  </si>
  <si>
    <t>PROYECTO DE INVERSION POR CUENTA PROPIA</t>
  </si>
  <si>
    <t>DEPRECIACION BIENES EN USO</t>
  </si>
  <si>
    <t>BIENES INTANGIBLES</t>
  </si>
  <si>
    <t>DEPRECIACION BIENES INTANGIBLES</t>
  </si>
  <si>
    <t>TOTAL ACTIVOS NO CORRIENTES</t>
  </si>
  <si>
    <t>TOTAL ACTIVOS</t>
  </si>
  <si>
    <t>PASIVOS</t>
  </si>
  <si>
    <t>PASIVOS CORRIENTES</t>
  </si>
  <si>
    <t>RETENCIONES POR PAGAR A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</si>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</sst>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0" fillId="0" borderId="0" xfId="1" applyFont="1" applyFill="1"/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8" fillId="0" borderId="0" xfId="0" applyFont="1"/>
    <xf numFmtId="43" fontId="8" fillId="0" borderId="0" xfId="0" applyNumberFormat="1" applyFont="1"/>
    <xf numFmtId="43" fontId="2" fillId="0" borderId="0" xfId="0" applyNumberFormat="1" applyFont="1"/>
    <xf numFmtId="0" fontId="9" fillId="0" borderId="0" xfId="0" applyFont="1"/>
  </cellXfs>
  <cellStyles count="4">
    <cellStyle name="Millares" xfId="1" builtinId="3"/>
    <cellStyle name="Millares 2" xfId="3" xr:uid="{986E1360-5021-45B3-AF7B-B20DB58C74DE}"/>
    <cellStyle name="Normal" xfId="0" builtinId="0"/>
    <cellStyle name="Normal 2" xfId="2" xr:uid="{858FF6CE-DBA4-422F-A20A-C08F03E214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C97CBA-8422-4622-B3F8-00CA5E7EB4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0847-9BA7-4362-B5F7-5B5BBEF9505F}">
  <dimension ref="B2:K79"/>
  <sheetViews>
    <sheetView tabSelected="1" view="pageBreakPreview" topLeftCell="A46" zoomScale="80" zoomScaleNormal="100" zoomScaleSheetLayoutView="80" workbookViewId="0">
      <selection activeCell="F19" sqref="F19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x14ac:dyDescent="0.25">
      <c r="B16" s="6" t="s">
        <v>3</v>
      </c>
      <c r="C16" s="7"/>
      <c r="J16" s="4"/>
      <c r="K16" s="4"/>
    </row>
    <row r="17" spans="2:11" x14ac:dyDescent="0.25">
      <c r="B17" s="6"/>
      <c r="C17" s="7"/>
      <c r="J17" s="4"/>
      <c r="K17" s="4"/>
    </row>
    <row r="18" spans="2:11" ht="12" customHeight="1" x14ac:dyDescent="0.25">
      <c r="B18" s="6"/>
      <c r="C18" s="7"/>
      <c r="J18" s="4"/>
      <c r="K18" s="4"/>
    </row>
    <row r="19" spans="2:11" x14ac:dyDescent="0.25">
      <c r="B19" s="8" t="s">
        <v>4</v>
      </c>
      <c r="C19" s="9">
        <v>677629292.22000003</v>
      </c>
      <c r="D19" s="10"/>
      <c r="J19" s="4"/>
    </row>
    <row r="20" spans="2:11" x14ac:dyDescent="0.25">
      <c r="B20" s="8" t="s">
        <v>5</v>
      </c>
      <c r="C20" s="9">
        <v>4901200.91</v>
      </c>
      <c r="F20" s="4"/>
    </row>
    <row r="21" spans="2:11" x14ac:dyDescent="0.25">
      <c r="B21" s="8" t="s">
        <v>6</v>
      </c>
      <c r="C21" s="9">
        <v>14748020.460000001</v>
      </c>
      <c r="F21" s="4"/>
      <c r="G21" s="4"/>
    </row>
    <row r="22" spans="2:11" x14ac:dyDescent="0.25">
      <c r="B22" s="8" t="s">
        <v>7</v>
      </c>
      <c r="C22" s="11">
        <v>-1098611.55</v>
      </c>
      <c r="F22" s="4"/>
      <c r="G22" s="4"/>
    </row>
    <row r="23" spans="2:11" x14ac:dyDescent="0.25">
      <c r="B23" s="8" t="s">
        <v>8</v>
      </c>
      <c r="C23" s="9">
        <v>7329071.3799999999</v>
      </c>
      <c r="F23" s="4"/>
      <c r="G23" s="4"/>
    </row>
    <row r="24" spans="2:11" x14ac:dyDescent="0.25">
      <c r="B24" s="8" t="s">
        <v>9</v>
      </c>
      <c r="C24" s="9">
        <v>250836.53</v>
      </c>
      <c r="F24" s="4"/>
      <c r="G24" s="4"/>
    </row>
    <row r="25" spans="2:11" x14ac:dyDescent="0.25">
      <c r="B25" s="8" t="s">
        <v>10</v>
      </c>
      <c r="C25" s="9">
        <v>5058051.5599999996</v>
      </c>
    </row>
    <row r="26" spans="2:11" x14ac:dyDescent="0.25">
      <c r="B26" s="8" t="s">
        <v>11</v>
      </c>
      <c r="C26" s="12">
        <v>281887.7</v>
      </c>
    </row>
    <row r="27" spans="2:11" x14ac:dyDescent="0.25">
      <c r="B27" s="7" t="s">
        <v>12</v>
      </c>
      <c r="C27" s="13">
        <f>SUM(C19:C26)</f>
        <v>709099749.21000004</v>
      </c>
    </row>
    <row r="28" spans="2:11" x14ac:dyDescent="0.25">
      <c r="B28" s="7"/>
      <c r="C28" s="13"/>
      <c r="D28" s="10"/>
      <c r="H28" s="10"/>
      <c r="I28" s="10"/>
    </row>
    <row r="29" spans="2:11" ht="21.75" customHeight="1" x14ac:dyDescent="0.25">
      <c r="B29" s="7" t="s">
        <v>13</v>
      </c>
      <c r="C29" s="13"/>
      <c r="D29" s="10"/>
    </row>
    <row r="30" spans="2:11" x14ac:dyDescent="0.25">
      <c r="B30" s="8" t="s">
        <v>14</v>
      </c>
      <c r="C30" s="9">
        <v>15394300</v>
      </c>
      <c r="D30" s="10"/>
    </row>
    <row r="31" spans="2:11" x14ac:dyDescent="0.25">
      <c r="B31" s="8" t="s">
        <v>15</v>
      </c>
      <c r="C31" s="9">
        <v>622384700.37</v>
      </c>
    </row>
    <row r="32" spans="2:11" x14ac:dyDescent="0.25">
      <c r="B32" s="8" t="s">
        <v>16</v>
      </c>
      <c r="C32" s="9">
        <v>23310036.170000002</v>
      </c>
    </row>
    <row r="33" spans="2:10" x14ac:dyDescent="0.25">
      <c r="B33" s="8" t="s">
        <v>17</v>
      </c>
      <c r="C33" s="9">
        <v>220335000</v>
      </c>
      <c r="H33" s="4"/>
      <c r="I33" s="4"/>
    </row>
    <row r="34" spans="2:10" x14ac:dyDescent="0.25">
      <c r="B34" s="8" t="s">
        <v>18</v>
      </c>
      <c r="C34" s="9">
        <v>224893346.33000001</v>
      </c>
      <c r="E34" s="10"/>
      <c r="H34" s="4"/>
      <c r="I34" s="4"/>
      <c r="J34" s="4"/>
    </row>
    <row r="35" spans="2:10" x14ac:dyDescent="0.25">
      <c r="B35" s="8" t="s">
        <v>19</v>
      </c>
      <c r="C35" s="9">
        <v>16209622.73</v>
      </c>
      <c r="H35" s="4"/>
      <c r="I35" s="4"/>
      <c r="J35" s="4"/>
    </row>
    <row r="36" spans="2:10" x14ac:dyDescent="0.25">
      <c r="B36" s="8" t="s">
        <v>20</v>
      </c>
      <c r="C36" s="9">
        <v>865855964.80999994</v>
      </c>
      <c r="H36" s="4"/>
      <c r="I36" s="4"/>
      <c r="J36" s="4"/>
    </row>
    <row r="37" spans="2:10" x14ac:dyDescent="0.25">
      <c r="B37" s="8" t="s">
        <v>21</v>
      </c>
      <c r="C37" s="9">
        <v>-511459560.77999997</v>
      </c>
      <c r="E37" s="10"/>
      <c r="H37" s="4"/>
      <c r="I37" s="4"/>
      <c r="J37" s="4"/>
    </row>
    <row r="38" spans="2:10" x14ac:dyDescent="0.25">
      <c r="B38" s="8" t="s">
        <v>22</v>
      </c>
      <c r="C38" s="9">
        <f>13108946.87</f>
        <v>13108946.869999999</v>
      </c>
      <c r="H38" s="14"/>
      <c r="I38" s="14"/>
    </row>
    <row r="39" spans="2:10" x14ac:dyDescent="0.25">
      <c r="B39" s="8" t="s">
        <v>23</v>
      </c>
      <c r="C39" s="15">
        <v>-8703082.7799999993</v>
      </c>
      <c r="H39" s="14"/>
      <c r="I39" s="14"/>
    </row>
    <row r="40" spans="2:10" x14ac:dyDescent="0.25">
      <c r="B40" s="7" t="s">
        <v>24</v>
      </c>
      <c r="C40" s="13">
        <f>SUM(C30:C39)</f>
        <v>1481329273.7199998</v>
      </c>
      <c r="D40" s="10"/>
      <c r="E40" s="16"/>
      <c r="H40" s="14"/>
      <c r="I40" s="14"/>
    </row>
    <row r="41" spans="2:10" x14ac:dyDescent="0.25">
      <c r="B41" s="7"/>
      <c r="C41" s="13"/>
      <c r="D41" s="10"/>
      <c r="G41" s="4"/>
      <c r="H41" s="14"/>
      <c r="I41" s="14"/>
    </row>
    <row r="42" spans="2:10" ht="15.75" thickBot="1" x14ac:dyDescent="0.3">
      <c r="B42" s="7" t="s">
        <v>25</v>
      </c>
      <c r="C42" s="17">
        <f>+C27+C40</f>
        <v>2190429022.9299998</v>
      </c>
      <c r="D42" s="10"/>
      <c r="E42" s="10"/>
      <c r="F42" s="10"/>
      <c r="G42" s="4"/>
    </row>
    <row r="43" spans="2:10" ht="15.75" thickTop="1" x14ac:dyDescent="0.25">
      <c r="B43" s="7"/>
      <c r="C43" s="13"/>
      <c r="F43" s="18"/>
      <c r="G43" s="4"/>
    </row>
    <row r="44" spans="2:10" x14ac:dyDescent="0.25">
      <c r="B44" s="7" t="s">
        <v>26</v>
      </c>
      <c r="C44" s="13"/>
      <c r="E44" s="10"/>
    </row>
    <row r="45" spans="2:10" x14ac:dyDescent="0.25">
      <c r="B45" s="7"/>
      <c r="C45" s="13"/>
      <c r="E45" s="10"/>
    </row>
    <row r="46" spans="2:10" x14ac:dyDescent="0.25">
      <c r="B46" s="7" t="s">
        <v>27</v>
      </c>
      <c r="C46" s="13"/>
    </row>
    <row r="47" spans="2:10" x14ac:dyDescent="0.25">
      <c r="B47" s="7"/>
      <c r="C47" s="13"/>
      <c r="E47" s="10"/>
    </row>
    <row r="48" spans="2:10" x14ac:dyDescent="0.25">
      <c r="B48" s="8" t="s">
        <v>28</v>
      </c>
      <c r="C48" s="9">
        <v>1390.89</v>
      </c>
      <c r="D48" s="10"/>
      <c r="E48" s="10"/>
      <c r="F48" s="4"/>
    </row>
    <row r="49" spans="2:11" x14ac:dyDescent="0.25">
      <c r="B49" s="8" t="s">
        <v>29</v>
      </c>
      <c r="C49" s="9">
        <f>17760677.97-102.55-83731.86</f>
        <v>17676843.559999999</v>
      </c>
      <c r="E49" s="10"/>
      <c r="F49" s="4"/>
      <c r="G49" s="4"/>
      <c r="H49" s="4"/>
      <c r="I49" s="4"/>
      <c r="J49" s="4"/>
      <c r="K49" s="4"/>
    </row>
    <row r="50" spans="2:11" x14ac:dyDescent="0.25">
      <c r="B50" s="8" t="s">
        <v>30</v>
      </c>
      <c r="C50" s="9">
        <v>76978275.230000004</v>
      </c>
      <c r="E50" s="10"/>
      <c r="F50" s="4"/>
      <c r="G50" s="4"/>
      <c r="H50" s="4"/>
      <c r="I50" s="4"/>
      <c r="J50" s="4"/>
      <c r="K50" s="4"/>
    </row>
    <row r="51" spans="2:11" x14ac:dyDescent="0.25">
      <c r="B51" s="8" t="s">
        <v>31</v>
      </c>
      <c r="C51" s="15">
        <v>15766655.220000001</v>
      </c>
      <c r="D51" s="10"/>
      <c r="E51" s="10"/>
      <c r="G51" s="4"/>
      <c r="H51" s="4"/>
      <c r="I51" s="4"/>
      <c r="J51" s="4"/>
      <c r="K51" s="4"/>
    </row>
    <row r="52" spans="2:11" x14ac:dyDescent="0.25">
      <c r="B52" s="7" t="s">
        <v>32</v>
      </c>
      <c r="C52" s="13">
        <f>SUM(C48:C51)</f>
        <v>110423164.90000001</v>
      </c>
      <c r="E52" s="10"/>
      <c r="G52" s="4"/>
      <c r="H52" s="4"/>
      <c r="I52" s="4"/>
      <c r="J52" s="4"/>
      <c r="K52" s="4"/>
    </row>
    <row r="53" spans="2:11" x14ac:dyDescent="0.25">
      <c r="B53" s="7"/>
      <c r="C53" s="13"/>
      <c r="G53" s="4"/>
      <c r="H53" s="4"/>
      <c r="I53" s="4"/>
      <c r="J53" s="4"/>
      <c r="K53" s="4"/>
    </row>
    <row r="54" spans="2:11" x14ac:dyDescent="0.25">
      <c r="B54" s="7" t="s">
        <v>33</v>
      </c>
      <c r="C54" s="13"/>
      <c r="G54" s="4"/>
      <c r="H54" s="4"/>
      <c r="I54" s="4"/>
      <c r="J54" s="4"/>
      <c r="K54" s="4"/>
    </row>
    <row r="55" spans="2:11" x14ac:dyDescent="0.25">
      <c r="B55" s="7"/>
      <c r="C55" s="13"/>
      <c r="E55" s="10"/>
      <c r="F55" s="10"/>
      <c r="G55" s="4"/>
      <c r="H55" s="4"/>
      <c r="I55" s="4"/>
      <c r="J55" s="4"/>
      <c r="K55" s="4"/>
    </row>
    <row r="56" spans="2:11" x14ac:dyDescent="0.25">
      <c r="B56" s="8" t="s">
        <v>34</v>
      </c>
      <c r="C56" s="9">
        <v>6433430.4000000004</v>
      </c>
      <c r="E56" s="10"/>
      <c r="F56" s="18"/>
      <c r="G56" s="4"/>
      <c r="H56" s="4"/>
      <c r="I56" s="4"/>
      <c r="J56" s="4"/>
      <c r="K56" s="4"/>
    </row>
    <row r="57" spans="2:11" x14ac:dyDescent="0.25">
      <c r="B57" s="8" t="s">
        <v>35</v>
      </c>
      <c r="C57" s="9">
        <v>1451140.11</v>
      </c>
      <c r="E57" s="18"/>
      <c r="F57" s="10"/>
      <c r="G57" s="4"/>
      <c r="H57" s="10"/>
      <c r="I57" s="10"/>
      <c r="J57" s="4"/>
    </row>
    <row r="58" spans="2:11" x14ac:dyDescent="0.25">
      <c r="B58" s="8" t="s">
        <v>36</v>
      </c>
      <c r="C58" s="9">
        <v>14439452.890000001</v>
      </c>
      <c r="D58" s="10"/>
      <c r="E58" s="10"/>
      <c r="G58" s="10"/>
      <c r="J58" s="4"/>
    </row>
    <row r="59" spans="2:11" x14ac:dyDescent="0.25">
      <c r="B59" s="19" t="s">
        <v>37</v>
      </c>
      <c r="C59" s="20">
        <f>SUM(C56:C58)</f>
        <v>22324023.400000002</v>
      </c>
      <c r="D59" s="10"/>
      <c r="E59" s="18"/>
      <c r="F59" s="10"/>
      <c r="J59" s="4"/>
    </row>
    <row r="60" spans="2:11" x14ac:dyDescent="0.25">
      <c r="B60" s="19" t="s">
        <v>38</v>
      </c>
      <c r="C60" s="21">
        <f>+C52+C59</f>
        <v>132747188.30000001</v>
      </c>
      <c r="D60" s="10"/>
      <c r="E60" s="10"/>
      <c r="F60" s="4"/>
      <c r="G60" s="10"/>
    </row>
    <row r="61" spans="2:11" x14ac:dyDescent="0.25">
      <c r="B61" s="7"/>
      <c r="C61" s="13"/>
      <c r="E61" s="10"/>
      <c r="F61" s="4"/>
      <c r="G61" s="10"/>
      <c r="J61" s="10"/>
    </row>
    <row r="62" spans="2:11" x14ac:dyDescent="0.25">
      <c r="B62" s="7" t="s">
        <v>39</v>
      </c>
      <c r="C62" s="13"/>
      <c r="F62" s="4"/>
      <c r="G62" s="4"/>
    </row>
    <row r="63" spans="2:11" x14ac:dyDescent="0.25">
      <c r="B63" s="7"/>
      <c r="C63" s="13"/>
      <c r="E63" s="14"/>
      <c r="G63" s="4"/>
      <c r="H63" s="10"/>
      <c r="I63" s="10"/>
    </row>
    <row r="64" spans="2:11" x14ac:dyDescent="0.25">
      <c r="B64" s="8" t="s">
        <v>40</v>
      </c>
      <c r="C64" s="9">
        <v>104512785</v>
      </c>
      <c r="E64" s="14"/>
      <c r="G64" s="4"/>
    </row>
    <row r="65" spans="2:9" x14ac:dyDescent="0.25">
      <c r="B65" s="8" t="s">
        <v>41</v>
      </c>
      <c r="C65" s="9">
        <v>291228074.81999999</v>
      </c>
      <c r="E65" s="14"/>
      <c r="F65" s="10"/>
      <c r="G65" s="10"/>
    </row>
    <row r="66" spans="2:9" x14ac:dyDescent="0.25">
      <c r="B66" s="8" t="s">
        <v>42</v>
      </c>
      <c r="C66" s="9">
        <v>1132005568.6300001</v>
      </c>
      <c r="E66" s="14"/>
      <c r="F66" s="18"/>
    </row>
    <row r="67" spans="2:9" x14ac:dyDescent="0.25">
      <c r="B67" s="8" t="s">
        <v>43</v>
      </c>
      <c r="C67" s="9">
        <v>17470312.91</v>
      </c>
      <c r="E67" s="14"/>
      <c r="F67" s="18"/>
    </row>
    <row r="68" spans="2:9" x14ac:dyDescent="0.25">
      <c r="B68" s="8" t="s">
        <v>44</v>
      </c>
      <c r="C68" s="15">
        <v>512465093.26999998</v>
      </c>
      <c r="E68" s="14"/>
      <c r="F68" s="18"/>
      <c r="H68" s="4"/>
      <c r="I68" s="4"/>
    </row>
    <row r="69" spans="2:9" x14ac:dyDescent="0.25">
      <c r="B69" s="7" t="s">
        <v>45</v>
      </c>
      <c r="C69" s="13">
        <f>SUM(C64:C68)</f>
        <v>2057681834.6300001</v>
      </c>
      <c r="D69" s="10"/>
      <c r="E69" s="14"/>
      <c r="F69" s="18"/>
      <c r="G69" s="18"/>
      <c r="H69" s="10"/>
      <c r="I69" s="10"/>
    </row>
    <row r="70" spans="2:9" x14ac:dyDescent="0.25">
      <c r="B70" s="7"/>
      <c r="C70" s="13"/>
      <c r="E70" s="14"/>
    </row>
    <row r="71" spans="2:9" ht="15.75" thickBot="1" x14ac:dyDescent="0.3">
      <c r="B71" s="7" t="s">
        <v>46</v>
      </c>
      <c r="C71" s="17">
        <f>+C60+C69</f>
        <v>2190429022.9300003</v>
      </c>
      <c r="E71" s="10"/>
    </row>
    <row r="72" spans="2:9" ht="15.75" thickTop="1" x14ac:dyDescent="0.25">
      <c r="B72" s="7"/>
      <c r="C72" s="13"/>
      <c r="E72" s="10"/>
    </row>
    <row r="73" spans="2:9" x14ac:dyDescent="0.25">
      <c r="B73" s="7"/>
      <c r="C73" s="13"/>
      <c r="E73" s="10"/>
    </row>
    <row r="74" spans="2:9" ht="15.75" x14ac:dyDescent="0.25">
      <c r="B74" s="1" t="s">
        <v>47</v>
      </c>
      <c r="C74" s="22"/>
      <c r="D74" s="10"/>
    </row>
    <row r="75" spans="2:9" x14ac:dyDescent="0.25">
      <c r="B75" s="23" t="s">
        <v>48</v>
      </c>
      <c r="C75" s="24"/>
    </row>
    <row r="76" spans="2:9" ht="15.75" x14ac:dyDescent="0.25">
      <c r="B76" s="1" t="s">
        <v>49</v>
      </c>
      <c r="C76" s="25"/>
    </row>
    <row r="77" spans="2:9" ht="15.75" x14ac:dyDescent="0.25">
      <c r="B77" s="1"/>
      <c r="C77" s="1"/>
    </row>
    <row r="78" spans="2:9" x14ac:dyDescent="0.25">
      <c r="B78" s="26" t="s">
        <v>50</v>
      </c>
    </row>
    <row r="79" spans="2:9" x14ac:dyDescent="0.25">
      <c r="B79" s="26" t="s">
        <v>51</v>
      </c>
      <c r="C79" s="26"/>
    </row>
  </sheetData>
  <mergeCells count="6">
    <mergeCell ref="B9:C9"/>
    <mergeCell ref="B10:C10"/>
    <mergeCell ref="B12:C12"/>
    <mergeCell ref="B13:C13"/>
    <mergeCell ref="B14:C14"/>
    <mergeCell ref="B16:B18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nov  2021 (7)</vt:lpstr>
      <vt:lpstr>'balance general nov  2021 (7)'!Área_de_impresión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2021-12-10T19:36:43Z</dcterms:created>
  <dcterms:modified xsi:type="dcterms:W3CDTF">2021-12-10T19:37:09Z</dcterms:modified>
</cp:coreProperties>
</file>