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rias\Desktop\Estadisticas 2021\transparencia\"/>
    </mc:Choice>
  </mc:AlternateContent>
  <xr:revisionPtr revIDLastSave="0" documentId="13_ncr:1_{62468877-4946-44BE-B255-27F310F1CC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trad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1" l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25" i="1"/>
  <c r="N26" i="1"/>
  <c r="N27" i="1"/>
  <c r="N28" i="1"/>
  <c r="N11" i="1"/>
  <c r="N12" i="1"/>
  <c r="N13" i="1"/>
  <c r="N14" i="1"/>
  <c r="N15" i="1"/>
  <c r="N16" i="1"/>
  <c r="N17" i="1"/>
  <c r="N18" i="1"/>
  <c r="M19" i="1"/>
  <c r="L19" i="1"/>
  <c r="K19" i="1"/>
  <c r="J19" i="1"/>
  <c r="I19" i="1"/>
  <c r="H19" i="1"/>
  <c r="G19" i="1"/>
  <c r="F19" i="1"/>
  <c r="E19" i="1"/>
  <c r="D19" i="1" l="1"/>
  <c r="C19" i="1"/>
  <c r="B52" i="1" l="1"/>
  <c r="B19" i="1"/>
  <c r="M52" i="1" l="1"/>
  <c r="L52" i="1"/>
  <c r="K52" i="1"/>
  <c r="J52" i="1"/>
  <c r="I52" i="1"/>
  <c r="H52" i="1"/>
  <c r="G52" i="1"/>
  <c r="F52" i="1"/>
  <c r="E52" i="1"/>
  <c r="D52" i="1"/>
  <c r="C52" i="1"/>
  <c r="N34" i="1"/>
  <c r="M29" i="1"/>
  <c r="L29" i="1"/>
  <c r="L54" i="1" s="1"/>
  <c r="K29" i="1"/>
  <c r="J29" i="1"/>
  <c r="I29" i="1"/>
  <c r="I54" i="1" s="1"/>
  <c r="H29" i="1"/>
  <c r="G29" i="1"/>
  <c r="F29" i="1"/>
  <c r="E29" i="1"/>
  <c r="E54" i="1" s="1"/>
  <c r="D29" i="1"/>
  <c r="C29" i="1"/>
  <c r="B29" i="1"/>
  <c r="N24" i="1"/>
  <c r="M54" i="1"/>
  <c r="N10" i="1"/>
  <c r="H54" i="1" l="1"/>
  <c r="D54" i="1"/>
  <c r="N19" i="1"/>
  <c r="B54" i="1"/>
  <c r="F54" i="1"/>
  <c r="J54" i="1"/>
  <c r="C54" i="1"/>
  <c r="G54" i="1"/>
  <c r="K54" i="1"/>
  <c r="N52" i="1"/>
  <c r="N29" i="1"/>
  <c r="N54" i="1" l="1"/>
</calcChain>
</file>

<file path=xl/sharedStrings.xml><?xml version="1.0" encoding="utf-8"?>
<sst xmlns="http://schemas.openxmlformats.org/spreadsheetml/2006/main" count="91" uniqueCount="59">
  <si>
    <t>Dirección General de Migración</t>
  </si>
  <si>
    <t>Movimiento Internacional de Pasajeros por Meses</t>
  </si>
  <si>
    <t>Entrada Aéreo, Terrestre y Marítimo</t>
  </si>
  <si>
    <t>Departamento de Estadísticas</t>
  </si>
  <si>
    <t>Ubicación</t>
  </si>
  <si>
    <t>Entrada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</si>
  <si>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</si>
  <si>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</si>
  <si>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</si>
  <si>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</si>
  <si>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</si>
  <si>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</si>
  <si>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</si>
  <si>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</si>
  <si>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</si>
  <si>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</si>
  <si>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</si>
  <si>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</si>
  <si>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</si>
  <si>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Aeropuertos</t>
  </si>
  <si>
    <t xml:space="preserve">Sub-Total </t>
  </si>
  <si>
    <t xml:space="preserve">Puestos Fronterizos </t>
  </si>
  <si>
    <t xml:space="preserve">Puertos y Muelles </t>
  </si>
  <si>
    <t xml:space="preserve">Total General </t>
  </si>
  <si>
    <t>Aeropuerto Internacional de las Américas</t>
  </si>
  <si>
    <t>Aeropuerto Internacional de Punta Cana</t>
  </si>
  <si>
    <t>Aeropuerto Internacional del Cibao</t>
  </si>
  <si>
    <t>Aeropuerto Internacional Gregorio Luperón, Puerto Plata</t>
  </si>
  <si>
    <t>Aeropuerto Internacional la Isabela, Joaquín Balaguer</t>
  </si>
  <si>
    <t>Aeropuerto Internacional la Romana</t>
  </si>
  <si>
    <t>Aeropuerto Internacional María Montez, Barahona</t>
  </si>
  <si>
    <t>Aeropuerto Internacional Presidente Juan Bosch</t>
  </si>
  <si>
    <t>Puesto Fronterizo Carrizal</t>
  </si>
  <si>
    <t>Puesto Fronterizo de Dajabón</t>
  </si>
  <si>
    <t>Puesto Fronterizo de Elías Piña</t>
  </si>
  <si>
    <t>Puesto Fronterizo de Jimani</t>
  </si>
  <si>
    <t>Puesto Fronterizo de Pedernales</t>
  </si>
  <si>
    <t>Marina Casa de Campo</t>
  </si>
  <si>
    <t>Marina de Cap Cana</t>
  </si>
  <si>
    <t>Marina de Luperón</t>
  </si>
  <si>
    <t>Marina Ocean World</t>
  </si>
  <si>
    <t>Marina Puerto Bahía</t>
  </si>
  <si>
    <t>Muelle de Barahona</t>
  </si>
  <si>
    <t>Muelle de Boca Chica</t>
  </si>
  <si>
    <t>Muelle de Haina</t>
  </si>
  <si>
    <t>Muelle Multi Modal Punta Caucedo</t>
  </si>
  <si>
    <t>Muelle Puerto Plata</t>
  </si>
  <si>
    <t>Muelle San Pedro</t>
  </si>
  <si>
    <t>Muelle Turístico de Samaná</t>
  </si>
  <si>
    <t>Muelle Turístico de San Souci</t>
  </si>
  <si>
    <t>Puerto Amber Cove</t>
  </si>
  <si>
    <t>Puerto de Salinas Bani</t>
  </si>
  <si>
    <t>Terminal Don Diego</t>
  </si>
  <si>
    <t>Terminal Ferry Vehículos</t>
  </si>
  <si>
    <t>Muelle de Manzanillo</t>
  </si>
  <si>
    <t xml:space="preserve">Departamento de Estadísticas </t>
  </si>
  <si>
    <t>Base Aérea San Isidro</t>
  </si>
  <si>
    <t>Fecha de la Creación: 01/10/2022</t>
  </si>
  <si>
    <t xml:space="preserve">Direccion de Planificación y Desarrollo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</si>
</sst>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#,##0&quot; &quot;;&quot; (&quot;#,##0&quot;)&quot;;&quot; -&quot;00&quot; &quot;;&quot; &quot;@&quot; &quot;"/>
    <numFmt numFmtId="165" formatCode="&quot; &quot;#,##0.00&quot; &quot;;&quot; (&quot;#,##0.00&quot;)&quot;;&quot; -&quot;00&quot; &quot;;&quot; &quot;@&quot; &quot;"/>
    <numFmt numFmtId="166" formatCode="0.00&quot; &quot;"/>
  </numFmts>
  <fonts count="1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2"/>
      <color rgb="FF000000"/>
      <name val="Arial MT"/>
    </font>
    <font>
      <b/>
      <sz val="15"/>
      <color rgb="FF000000"/>
      <name val="Times New Roman"/>
      <family val="1"/>
    </font>
    <font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CD5B4"/>
        <bgColor rgb="FFFCD5B4"/>
      </patternFill>
    </fill>
    <fill>
      <patternFill patternType="solid">
        <fgColor rgb="FFC0C0C0"/>
        <bgColor rgb="FFC0C0C0"/>
      </patternFill>
    </fill>
  </fills>
  <borders count="14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166" fontId="4" fillId="0" borderId="0" applyBorder="0" applyProtection="0"/>
  </cellStyleXfs>
  <cellXfs count="49">
    <xf numFmtId="0" fontId="0" fillId="0" borderId="0" xfId="0"/>
    <xf numFmtId="0" fontId="8" fillId="0" borderId="3" xfId="9" applyFont="1" applyFill="1" applyBorder="1" applyAlignment="1">
      <alignment horizontal="center"/>
    </xf>
    <xf numFmtId="0" fontId="8" fillId="0" borderId="6" xfId="9" applyFont="1" applyFill="1" applyBorder="1" applyAlignment="1">
      <alignment horizontal="center"/>
    </xf>
    <xf numFmtId="0" fontId="7" fillId="0" borderId="3" xfId="9" applyFont="1" applyFill="1" applyBorder="1" applyAlignment="1">
      <alignment horizontal="left"/>
    </xf>
    <xf numFmtId="0" fontId="3" fillId="0" borderId="0" xfId="9" applyFont="1" applyFill="1" applyAlignment="1">
      <alignment horizontal="center"/>
    </xf>
    <xf numFmtId="0" fontId="3" fillId="0" borderId="7" xfId="9" applyFont="1" applyFill="1" applyBorder="1" applyAlignment="1">
      <alignment horizontal="center"/>
    </xf>
    <xf numFmtId="0" fontId="3" fillId="0" borderId="3" xfId="9" applyFont="1" applyFill="1" applyBorder="1" applyAlignment="1"/>
    <xf numFmtId="3" fontId="3" fillId="0" borderId="3" xfId="13" applyNumberFormat="1" applyFont="1" applyFill="1" applyBorder="1" applyAlignment="1"/>
    <xf numFmtId="3" fontId="3" fillId="0" borderId="3" xfId="12" applyNumberFormat="1" applyFont="1" applyFill="1" applyBorder="1" applyAlignment="1"/>
    <xf numFmtId="3" fontId="0" fillId="0" borderId="0" xfId="0" applyNumberFormat="1"/>
    <xf numFmtId="0" fontId="3" fillId="0" borderId="3" xfId="0" applyFont="1" applyBorder="1"/>
    <xf numFmtId="0" fontId="8" fillId="3" borderId="3" xfId="9" applyFont="1" applyFill="1" applyBorder="1" applyAlignment="1"/>
    <xf numFmtId="0" fontId="8" fillId="0" borderId="3" xfId="9" applyFont="1" applyFill="1" applyBorder="1" applyAlignment="1"/>
    <xf numFmtId="164" fontId="8" fillId="0" borderId="9" xfId="9" applyNumberFormat="1" applyFont="1" applyFill="1" applyBorder="1" applyAlignment="1"/>
    <xf numFmtId="164" fontId="8" fillId="0" borderId="10" xfId="9" applyNumberFormat="1" applyFont="1" applyFill="1" applyBorder="1" applyAlignment="1"/>
    <xf numFmtId="164" fontId="8" fillId="0" borderId="7" xfId="9" applyNumberFormat="1" applyFont="1" applyFill="1" applyBorder="1" applyAlignment="1"/>
    <xf numFmtId="0" fontId="7" fillId="0" borderId="3" xfId="9" applyFont="1" applyFill="1" applyBorder="1" applyAlignment="1"/>
    <xf numFmtId="0" fontId="10" fillId="0" borderId="9" xfId="0" applyFont="1" applyBorder="1"/>
    <xf numFmtId="0" fontId="10" fillId="0" borderId="10" xfId="0" applyFont="1" applyBorder="1"/>
    <xf numFmtId="0" fontId="10" fillId="0" borderId="7" xfId="0" applyFont="1" applyBorder="1"/>
    <xf numFmtId="3" fontId="3" fillId="0" borderId="3" xfId="0" applyNumberFormat="1" applyFont="1" applyBorder="1"/>
    <xf numFmtId="164" fontId="3" fillId="0" borderId="0" xfId="1" applyNumberFormat="1" applyFont="1"/>
    <xf numFmtId="0" fontId="3" fillId="0" borderId="5" xfId="9" applyFont="1" applyFill="1" applyBorder="1" applyAlignment="1"/>
    <xf numFmtId="0" fontId="3" fillId="0" borderId="7" xfId="9" applyFont="1" applyFill="1" applyBorder="1" applyAlignment="1"/>
    <xf numFmtId="0" fontId="7" fillId="0" borderId="12" xfId="9" applyFont="1" applyFill="1" applyBorder="1" applyAlignment="1"/>
    <xf numFmtId="0" fontId="8" fillId="0" borderId="9" xfId="9" applyFont="1" applyFill="1" applyBorder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7" xfId="9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3" fontId="3" fillId="0" borderId="3" xfId="9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10" fillId="0" borderId="3" xfId="0" applyNumberFormat="1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3" fontId="8" fillId="0" borderId="3" xfId="1" applyNumberFormat="1" applyFont="1" applyBorder="1"/>
    <xf numFmtId="3" fontId="8" fillId="3" borderId="3" xfId="9" applyNumberFormat="1" applyFont="1" applyFill="1" applyBorder="1" applyAlignment="1"/>
    <xf numFmtId="3" fontId="3" fillId="0" borderId="3" xfId="1" applyNumberFormat="1" applyFont="1" applyBorder="1"/>
    <xf numFmtId="3" fontId="3" fillId="0" borderId="8" xfId="1" applyNumberFormat="1" applyFont="1" applyBorder="1"/>
    <xf numFmtId="3" fontId="3" fillId="0" borderId="11" xfId="1" applyNumberFormat="1" applyFont="1" applyBorder="1"/>
    <xf numFmtId="3" fontId="8" fillId="0" borderId="8" xfId="2" applyNumberFormat="1" applyFont="1" applyFill="1" applyBorder="1"/>
    <xf numFmtId="0" fontId="0" fillId="0" borderId="5" xfId="0" applyFill="1" applyBorder="1"/>
    <xf numFmtId="0" fontId="5" fillId="0" borderId="1" xfId="9" applyFont="1" applyFill="1" applyBorder="1" applyAlignment="1">
      <alignment horizontal="center"/>
    </xf>
    <xf numFmtId="0" fontId="6" fillId="0" borderId="2" xfId="9" applyFont="1" applyFill="1" applyBorder="1" applyAlignment="1">
      <alignment horizontal="center"/>
    </xf>
    <xf numFmtId="0" fontId="6" fillId="2" borderId="3" xfId="9" applyFont="1" applyFill="1" applyBorder="1" applyAlignment="1">
      <alignment horizontal="center"/>
    </xf>
    <xf numFmtId="0" fontId="6" fillId="0" borderId="4" xfId="9" applyFont="1" applyFill="1" applyBorder="1" applyAlignment="1">
      <alignment horizontal="center"/>
    </xf>
    <xf numFmtId="0" fontId="7" fillId="0" borderId="0" xfId="9" applyFont="1" applyFill="1" applyAlignment="1">
      <alignment horizontal="center"/>
    </xf>
    <xf numFmtId="0" fontId="8" fillId="0" borderId="3" xfId="9" applyFont="1" applyFill="1" applyBorder="1" applyAlignment="1">
      <alignment horizontal="center"/>
    </xf>
    <xf numFmtId="0" fontId="9" fillId="2" borderId="3" xfId="9" applyFont="1" applyFill="1" applyBorder="1" applyAlignment="1">
      <alignment horizontal="center"/>
    </xf>
    <xf numFmtId="0" fontId="10" fillId="0" borderId="0" xfId="0" applyFont="1"/>
    <xf numFmtId="0" fontId="0" fillId="0" borderId="13" xfId="0" applyBorder="1"/>
  </cellXfs>
  <cellStyles count="14">
    <cellStyle name="Millares 2" xfId="1" xr:uid="{00000000-0005-0000-0000-000000000000}"/>
    <cellStyle name="Millares 3" xfId="2" xr:uid="{00000000-0005-0000-0000-000001000000}"/>
    <cellStyle name="Millares 4" xfId="3" xr:uid="{00000000-0005-0000-0000-000002000000}"/>
    <cellStyle name="Millares 5" xfId="4" xr:uid="{00000000-0005-0000-0000-000003000000}"/>
    <cellStyle name="Millares 6" xfId="5" xr:uid="{00000000-0005-0000-0000-000004000000}"/>
    <cellStyle name="Millares 7" xfId="6" xr:uid="{00000000-0005-0000-0000-000005000000}"/>
    <cellStyle name="Millares 8" xfId="7" xr:uid="{00000000-0005-0000-0000-000006000000}"/>
    <cellStyle name="Millares 9" xfId="8" xr:uid="{00000000-0005-0000-0000-000007000000}"/>
    <cellStyle name="Normal" xfId="0" builtinId="0" customBuiltin="1"/>
    <cellStyle name="Normal 2" xfId="9" xr:uid="{00000000-0005-0000-0000-000009000000}"/>
    <cellStyle name="Normal 3" xfId="10" xr:uid="{00000000-0005-0000-0000-00000A000000}"/>
    <cellStyle name="Normal 4" xfId="11" xr:uid="{00000000-0005-0000-0000-00000B000000}"/>
    <cellStyle name="Normal_TECHO_LLEGA_2006" xfId="12" xr:uid="{00000000-0005-0000-0000-00000D000000}"/>
    <cellStyle name="Normal_TECHO_LLEGA_2006 2" xfId="13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tabSelected="1" workbookViewId="0">
      <selection activeCell="D61" sqref="D61"/>
    </sheetView>
  </sheetViews>
  <sheetFormatPr baseColWidth="10" defaultRowHeight="15"/>
  <cols>
    <col min="1" max="1" width="46.28515625" bestFit="1" customWidth="1"/>
    <col min="2" max="13" width="9.42578125" customWidth="1"/>
    <col min="14" max="14" width="10" bestFit="1" customWidth="1"/>
    <col min="15" max="15" width="11.42578125" customWidth="1"/>
  </cols>
  <sheetData>
    <row r="1" spans="1:14" ht="20.25" thickBo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7.25" thickTop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6.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6.5">
      <c r="A4" s="43">
        <v>2021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5.75">
      <c r="A5" s="44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>
      <c r="A7" s="45" t="s">
        <v>4</v>
      </c>
      <c r="B7" s="46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>
      <c r="A8" s="45"/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1" t="s">
        <v>11</v>
      </c>
      <c r="H8" s="1" t="s">
        <v>12</v>
      </c>
      <c r="I8" s="1" t="s">
        <v>13</v>
      </c>
      <c r="J8" s="1" t="s">
        <v>14</v>
      </c>
      <c r="K8" s="1" t="s">
        <v>15</v>
      </c>
      <c r="L8" s="1" t="s">
        <v>16</v>
      </c>
      <c r="M8" s="1" t="s">
        <v>17</v>
      </c>
      <c r="N8" s="2" t="s">
        <v>18</v>
      </c>
    </row>
    <row r="9" spans="1:14" ht="15.75">
      <c r="A9" s="3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4">
      <c r="A10" s="6" t="s">
        <v>24</v>
      </c>
      <c r="B10" s="7">
        <v>101967</v>
      </c>
      <c r="C10" s="7">
        <v>85871</v>
      </c>
      <c r="D10" s="7">
        <v>132134</v>
      </c>
      <c r="E10" s="7">
        <v>145789</v>
      </c>
      <c r="F10" s="7">
        <v>172948</v>
      </c>
      <c r="G10" s="7">
        <v>180811</v>
      </c>
      <c r="H10" s="8">
        <v>215816</v>
      </c>
      <c r="I10" s="8">
        <v>190808</v>
      </c>
      <c r="J10" s="8">
        <v>157963</v>
      </c>
      <c r="K10" s="7">
        <v>164989</v>
      </c>
      <c r="L10" s="7">
        <v>172108</v>
      </c>
      <c r="M10" s="7">
        <v>229250</v>
      </c>
      <c r="N10" s="38">
        <f t="shared" ref="N10:N18" si="0">SUM(B10:M10)</f>
        <v>1950454</v>
      </c>
    </row>
    <row r="11" spans="1:14">
      <c r="A11" s="6" t="s">
        <v>25</v>
      </c>
      <c r="B11" s="7">
        <v>81924</v>
      </c>
      <c r="C11" s="7">
        <v>71530</v>
      </c>
      <c r="D11" s="7">
        <v>115343</v>
      </c>
      <c r="E11" s="7">
        <v>125348</v>
      </c>
      <c r="F11" s="7">
        <v>153184</v>
      </c>
      <c r="G11" s="7">
        <v>193883</v>
      </c>
      <c r="H11" s="8">
        <v>247870</v>
      </c>
      <c r="I11" s="9">
        <v>221854</v>
      </c>
      <c r="J11" s="7">
        <v>166422</v>
      </c>
      <c r="K11" s="7">
        <v>215473</v>
      </c>
      <c r="L11" s="7">
        <v>281058</v>
      </c>
      <c r="M11" s="7">
        <v>371891</v>
      </c>
      <c r="N11" s="38">
        <f t="shared" si="0"/>
        <v>2245780</v>
      </c>
    </row>
    <row r="12" spans="1:14">
      <c r="A12" s="6" t="s">
        <v>26</v>
      </c>
      <c r="B12" s="7">
        <v>57451</v>
      </c>
      <c r="C12" s="7">
        <v>50668</v>
      </c>
      <c r="D12" s="7">
        <v>71513</v>
      </c>
      <c r="E12" s="7">
        <v>74188</v>
      </c>
      <c r="F12" s="7">
        <v>84654</v>
      </c>
      <c r="G12" s="7">
        <v>105394</v>
      </c>
      <c r="H12" s="8">
        <v>120033</v>
      </c>
      <c r="I12" s="8">
        <v>99818</v>
      </c>
      <c r="J12" s="7">
        <v>68417</v>
      </c>
      <c r="K12" s="7">
        <v>66102</v>
      </c>
      <c r="L12" s="7">
        <v>65737</v>
      </c>
      <c r="M12" s="7">
        <v>95989</v>
      </c>
      <c r="N12" s="38">
        <f t="shared" si="0"/>
        <v>959964</v>
      </c>
    </row>
    <row r="13" spans="1:14">
      <c r="A13" s="6" t="s">
        <v>27</v>
      </c>
      <c r="B13" s="7">
        <v>9449</v>
      </c>
      <c r="C13" s="7">
        <v>7512</v>
      </c>
      <c r="D13" s="7">
        <v>11869</v>
      </c>
      <c r="E13" s="7">
        <v>11672</v>
      </c>
      <c r="F13" s="7">
        <v>14089</v>
      </c>
      <c r="G13" s="7">
        <v>15434</v>
      </c>
      <c r="H13" s="8">
        <v>21881</v>
      </c>
      <c r="I13" s="8">
        <v>16124</v>
      </c>
      <c r="J13" s="7">
        <v>11619</v>
      </c>
      <c r="K13" s="7">
        <v>17492</v>
      </c>
      <c r="L13" s="7">
        <v>24578</v>
      </c>
      <c r="M13" s="7">
        <v>37007</v>
      </c>
      <c r="N13" s="38">
        <f t="shared" si="0"/>
        <v>198726</v>
      </c>
    </row>
    <row r="14" spans="1:14">
      <c r="A14" s="6" t="s">
        <v>28</v>
      </c>
      <c r="B14" s="7">
        <v>3145</v>
      </c>
      <c r="C14" s="7">
        <v>2513</v>
      </c>
      <c r="D14" s="7">
        <v>3509</v>
      </c>
      <c r="E14" s="7">
        <v>3438</v>
      </c>
      <c r="F14" s="7">
        <v>3641</v>
      </c>
      <c r="G14" s="7">
        <v>3782</v>
      </c>
      <c r="H14" s="8">
        <v>3570</v>
      </c>
      <c r="I14" s="8">
        <v>4460</v>
      </c>
      <c r="J14" s="7">
        <v>4033</v>
      </c>
      <c r="K14" s="7">
        <v>4348</v>
      </c>
      <c r="L14" s="7">
        <v>4089</v>
      </c>
      <c r="M14" s="7">
        <v>5821</v>
      </c>
      <c r="N14" s="38">
        <f t="shared" si="0"/>
        <v>46349</v>
      </c>
    </row>
    <row r="15" spans="1:14">
      <c r="A15" s="10" t="s">
        <v>29</v>
      </c>
      <c r="B15" s="7">
        <v>6175</v>
      </c>
      <c r="C15" s="7">
        <v>5796</v>
      </c>
      <c r="D15" s="7">
        <v>7954</v>
      </c>
      <c r="E15" s="7">
        <v>8087</v>
      </c>
      <c r="F15" s="7">
        <v>4946</v>
      </c>
      <c r="G15" s="7">
        <v>4397</v>
      </c>
      <c r="H15" s="8">
        <v>6039</v>
      </c>
      <c r="I15" s="8">
        <v>10174</v>
      </c>
      <c r="J15" s="7">
        <v>18205</v>
      </c>
      <c r="K15" s="7">
        <v>33658</v>
      </c>
      <c r="L15" s="7">
        <v>33650</v>
      </c>
      <c r="M15" s="7">
        <v>44046</v>
      </c>
      <c r="N15" s="38">
        <f t="shared" si="0"/>
        <v>183127</v>
      </c>
    </row>
    <row r="16" spans="1:14">
      <c r="A16" s="6" t="s">
        <v>30</v>
      </c>
      <c r="B16" s="7">
        <v>1</v>
      </c>
      <c r="C16" s="7">
        <v>4</v>
      </c>
      <c r="D16" s="7">
        <v>12</v>
      </c>
      <c r="E16" s="7">
        <v>1</v>
      </c>
      <c r="F16" s="7">
        <v>4</v>
      </c>
      <c r="G16" s="7">
        <v>3</v>
      </c>
      <c r="H16" s="8">
        <v>8</v>
      </c>
      <c r="I16" s="8">
        <v>0</v>
      </c>
      <c r="J16" s="7">
        <v>0</v>
      </c>
      <c r="K16" s="7">
        <v>2</v>
      </c>
      <c r="L16" s="7">
        <v>1</v>
      </c>
      <c r="M16" s="7">
        <v>1</v>
      </c>
      <c r="N16" s="38">
        <f t="shared" si="0"/>
        <v>37</v>
      </c>
    </row>
    <row r="17" spans="1:14">
      <c r="A17" s="6" t="s">
        <v>31</v>
      </c>
      <c r="B17" s="7">
        <v>102</v>
      </c>
      <c r="C17" s="7">
        <v>55</v>
      </c>
      <c r="D17" s="7">
        <v>85</v>
      </c>
      <c r="E17" s="7">
        <v>65</v>
      </c>
      <c r="F17" s="7">
        <v>355</v>
      </c>
      <c r="G17" s="7">
        <v>524</v>
      </c>
      <c r="H17" s="8">
        <v>1355</v>
      </c>
      <c r="I17" s="8">
        <v>1289</v>
      </c>
      <c r="J17" s="7">
        <v>716</v>
      </c>
      <c r="K17" s="7">
        <v>1793</v>
      </c>
      <c r="L17" s="7">
        <v>2605</v>
      </c>
      <c r="M17" s="7">
        <v>4280</v>
      </c>
      <c r="N17" s="38">
        <f t="shared" si="0"/>
        <v>13224</v>
      </c>
    </row>
    <row r="18" spans="1:14">
      <c r="A18" s="6" t="s">
        <v>56</v>
      </c>
      <c r="B18" s="7">
        <v>9</v>
      </c>
      <c r="C18" s="7">
        <v>8</v>
      </c>
      <c r="D18" s="7">
        <v>0</v>
      </c>
      <c r="E18" s="7">
        <v>91</v>
      </c>
      <c r="F18" s="7">
        <v>8</v>
      </c>
      <c r="G18" s="7">
        <v>15</v>
      </c>
      <c r="H18" s="8">
        <v>69</v>
      </c>
      <c r="I18" s="8">
        <v>5</v>
      </c>
      <c r="J18" s="7">
        <v>3</v>
      </c>
      <c r="K18" s="7">
        <v>0</v>
      </c>
      <c r="L18" s="7">
        <v>2</v>
      </c>
      <c r="M18" s="7">
        <v>0</v>
      </c>
      <c r="N18" s="38">
        <f t="shared" si="0"/>
        <v>210</v>
      </c>
    </row>
    <row r="19" spans="1:14">
      <c r="A19" s="11" t="s">
        <v>20</v>
      </c>
      <c r="B19" s="34">
        <f t="shared" ref="B19:N19" si="1">SUM(B10:B18)</f>
        <v>260223</v>
      </c>
      <c r="C19" s="34">
        <f t="shared" si="1"/>
        <v>223957</v>
      </c>
      <c r="D19" s="34">
        <f t="shared" si="1"/>
        <v>342419</v>
      </c>
      <c r="E19" s="34">
        <f t="shared" si="1"/>
        <v>368679</v>
      </c>
      <c r="F19" s="34">
        <f t="shared" si="1"/>
        <v>433829</v>
      </c>
      <c r="G19" s="34">
        <f t="shared" si="1"/>
        <v>504243</v>
      </c>
      <c r="H19" s="34">
        <f t="shared" si="1"/>
        <v>616641</v>
      </c>
      <c r="I19" s="34">
        <f t="shared" si="1"/>
        <v>544532</v>
      </c>
      <c r="J19" s="34">
        <f t="shared" si="1"/>
        <v>427378</v>
      </c>
      <c r="K19" s="34">
        <f t="shared" si="1"/>
        <v>503857</v>
      </c>
      <c r="L19" s="34">
        <f t="shared" si="1"/>
        <v>583828</v>
      </c>
      <c r="M19" s="34">
        <f t="shared" si="1"/>
        <v>788285</v>
      </c>
      <c r="N19" s="34">
        <f t="shared" si="1"/>
        <v>5597871</v>
      </c>
    </row>
    <row r="20" spans="1:14">
      <c r="A20" s="12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>
      <c r="A21" s="45" t="s">
        <v>4</v>
      </c>
      <c r="B21" s="46" t="s">
        <v>5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1:14">
      <c r="A22" s="45"/>
      <c r="B22" s="1" t="s">
        <v>6</v>
      </c>
      <c r="C22" s="1" t="s">
        <v>7</v>
      </c>
      <c r="D22" s="1" t="s">
        <v>8</v>
      </c>
      <c r="E22" s="1" t="s">
        <v>9</v>
      </c>
      <c r="F22" s="1" t="s">
        <v>10</v>
      </c>
      <c r="G22" s="1" t="s">
        <v>11</v>
      </c>
      <c r="H22" s="1" t="s">
        <v>12</v>
      </c>
      <c r="I22" s="1" t="s">
        <v>13</v>
      </c>
      <c r="J22" s="1" t="s">
        <v>14</v>
      </c>
      <c r="K22" s="1" t="s">
        <v>15</v>
      </c>
      <c r="L22" s="1" t="s">
        <v>16</v>
      </c>
      <c r="M22" s="1" t="s">
        <v>17</v>
      </c>
      <c r="N22" s="1" t="s">
        <v>18</v>
      </c>
    </row>
    <row r="23" spans="1:14" ht="15.75">
      <c r="A23" s="16" t="s">
        <v>21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>
      <c r="A24" s="6" t="s">
        <v>32</v>
      </c>
      <c r="B24" s="20">
        <v>7119</v>
      </c>
      <c r="C24" s="20">
        <v>5243</v>
      </c>
      <c r="D24" s="20">
        <v>6755</v>
      </c>
      <c r="E24" s="20">
        <v>7086</v>
      </c>
      <c r="F24" s="20">
        <v>6768</v>
      </c>
      <c r="G24" s="20">
        <v>6317</v>
      </c>
      <c r="H24" s="35">
        <v>5838</v>
      </c>
      <c r="I24" s="20">
        <v>5931</v>
      </c>
      <c r="J24" s="20">
        <v>7419</v>
      </c>
      <c r="K24" s="35">
        <v>3715</v>
      </c>
      <c r="L24" s="35">
        <v>4943</v>
      </c>
      <c r="M24" s="35">
        <v>5969</v>
      </c>
      <c r="N24" s="33">
        <f>SUM(B24:M24)</f>
        <v>73103</v>
      </c>
    </row>
    <row r="25" spans="1:14">
      <c r="A25" s="6" t="s">
        <v>33</v>
      </c>
      <c r="B25" s="20">
        <v>8455</v>
      </c>
      <c r="C25" s="20">
        <v>7169</v>
      </c>
      <c r="D25" s="20">
        <v>8193</v>
      </c>
      <c r="E25" s="20">
        <v>8494</v>
      </c>
      <c r="F25" s="20">
        <v>9503</v>
      </c>
      <c r="G25" s="20">
        <v>8544</v>
      </c>
      <c r="H25" s="36">
        <v>6483</v>
      </c>
      <c r="I25" s="20">
        <v>9741</v>
      </c>
      <c r="J25" s="20">
        <v>9019</v>
      </c>
      <c r="K25" s="35">
        <v>8943</v>
      </c>
      <c r="L25" s="36">
        <v>8279</v>
      </c>
      <c r="M25" s="36">
        <v>9648</v>
      </c>
      <c r="N25" s="33">
        <f t="shared" ref="N25:N28" si="2">SUM(B25:M25)</f>
        <v>102471</v>
      </c>
    </row>
    <row r="26" spans="1:14">
      <c r="A26" s="6" t="s">
        <v>34</v>
      </c>
      <c r="B26" s="20">
        <v>0</v>
      </c>
      <c r="C26" s="20">
        <v>13</v>
      </c>
      <c r="D26" s="20">
        <v>16</v>
      </c>
      <c r="E26" s="20">
        <v>0</v>
      </c>
      <c r="F26" s="20">
        <v>0</v>
      </c>
      <c r="G26" s="20">
        <v>164</v>
      </c>
      <c r="H26" s="36">
        <v>79</v>
      </c>
      <c r="I26" s="20">
        <v>3650</v>
      </c>
      <c r="J26" s="35">
        <v>2391</v>
      </c>
      <c r="K26" s="35">
        <v>4023</v>
      </c>
      <c r="L26" s="36">
        <v>2992</v>
      </c>
      <c r="M26" s="36">
        <v>5630</v>
      </c>
      <c r="N26" s="33">
        <f t="shared" si="2"/>
        <v>18958</v>
      </c>
    </row>
    <row r="27" spans="1:14">
      <c r="A27" s="6" t="s">
        <v>35</v>
      </c>
      <c r="B27" s="20">
        <v>6205</v>
      </c>
      <c r="C27" s="20">
        <v>4212</v>
      </c>
      <c r="D27" s="20">
        <v>5279</v>
      </c>
      <c r="E27" s="20">
        <v>4661</v>
      </c>
      <c r="F27" s="20">
        <v>6847</v>
      </c>
      <c r="G27" s="20">
        <v>5323</v>
      </c>
      <c r="H27" s="36">
        <v>4422</v>
      </c>
      <c r="I27" s="36">
        <v>5937</v>
      </c>
      <c r="J27" s="35">
        <v>4509</v>
      </c>
      <c r="K27" s="35">
        <v>6113</v>
      </c>
      <c r="L27" s="36">
        <v>5018</v>
      </c>
      <c r="M27" s="36">
        <v>7498</v>
      </c>
      <c r="N27" s="33">
        <f t="shared" si="2"/>
        <v>66024</v>
      </c>
    </row>
    <row r="28" spans="1:14">
      <c r="A28" s="6" t="s">
        <v>36</v>
      </c>
      <c r="B28" s="20">
        <v>370</v>
      </c>
      <c r="C28" s="20">
        <v>378</v>
      </c>
      <c r="D28" s="20">
        <v>435</v>
      </c>
      <c r="E28" s="20">
        <v>354</v>
      </c>
      <c r="F28" s="20">
        <v>411</v>
      </c>
      <c r="G28" s="20">
        <v>311</v>
      </c>
      <c r="H28" s="20">
        <v>315</v>
      </c>
      <c r="I28" s="20">
        <v>432</v>
      </c>
      <c r="J28" s="20">
        <v>447</v>
      </c>
      <c r="K28" s="35">
        <v>522</v>
      </c>
      <c r="L28" s="37">
        <v>461</v>
      </c>
      <c r="M28" s="37">
        <v>576</v>
      </c>
      <c r="N28" s="33">
        <f t="shared" si="2"/>
        <v>5012</v>
      </c>
    </row>
    <row r="29" spans="1:14">
      <c r="A29" s="11" t="s">
        <v>20</v>
      </c>
      <c r="B29" s="34">
        <f t="shared" ref="B29:N29" si="3">SUM(B24:B28)</f>
        <v>22149</v>
      </c>
      <c r="C29" s="34">
        <f t="shared" si="3"/>
        <v>17015</v>
      </c>
      <c r="D29" s="34">
        <f t="shared" si="3"/>
        <v>20678</v>
      </c>
      <c r="E29" s="34">
        <f t="shared" si="3"/>
        <v>20595</v>
      </c>
      <c r="F29" s="34">
        <f t="shared" si="3"/>
        <v>23529</v>
      </c>
      <c r="G29" s="34">
        <f t="shared" si="3"/>
        <v>20659</v>
      </c>
      <c r="H29" s="34">
        <f t="shared" si="3"/>
        <v>17137</v>
      </c>
      <c r="I29" s="34">
        <f t="shared" si="3"/>
        <v>25691</v>
      </c>
      <c r="J29" s="34">
        <f t="shared" si="3"/>
        <v>23785</v>
      </c>
      <c r="K29" s="34">
        <f t="shared" si="3"/>
        <v>23316</v>
      </c>
      <c r="L29" s="34">
        <f t="shared" si="3"/>
        <v>21693</v>
      </c>
      <c r="M29" s="34">
        <f t="shared" si="3"/>
        <v>29321</v>
      </c>
      <c r="N29" s="34">
        <f t="shared" si="3"/>
        <v>265568</v>
      </c>
    </row>
    <row r="30" spans="1:14">
      <c r="A30" s="6"/>
      <c r="B30" s="21"/>
      <c r="C30" s="21"/>
      <c r="D30" s="21"/>
      <c r="E30" s="21"/>
      <c r="F30" s="21"/>
      <c r="G30" s="21"/>
      <c r="H30" s="22"/>
      <c r="I30" s="22"/>
      <c r="J30" s="22"/>
      <c r="K30" s="22"/>
      <c r="L30" s="22"/>
      <c r="M30" s="22"/>
      <c r="N30" s="23"/>
    </row>
    <row r="31" spans="1:14">
      <c r="A31" s="45" t="s">
        <v>4</v>
      </c>
      <c r="B31" s="46" t="s">
        <v>5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1:14">
      <c r="A32" s="45"/>
      <c r="B32" s="1" t="s">
        <v>6</v>
      </c>
      <c r="C32" s="1" t="s">
        <v>7</v>
      </c>
      <c r="D32" s="1" t="s">
        <v>8</v>
      </c>
      <c r="E32" s="1" t="s">
        <v>9</v>
      </c>
      <c r="F32" s="1" t="s">
        <v>10</v>
      </c>
      <c r="G32" s="1" t="s">
        <v>11</v>
      </c>
      <c r="H32" s="1" t="s">
        <v>12</v>
      </c>
      <c r="I32" s="1" t="s">
        <v>13</v>
      </c>
      <c r="J32" s="1" t="s">
        <v>14</v>
      </c>
      <c r="K32" s="1" t="s">
        <v>15</v>
      </c>
      <c r="L32" s="1" t="s">
        <v>16</v>
      </c>
      <c r="M32" s="1" t="s">
        <v>17</v>
      </c>
      <c r="N32" s="1" t="s">
        <v>18</v>
      </c>
    </row>
    <row r="33" spans="1:14" ht="15.75">
      <c r="A33" s="24" t="s">
        <v>22</v>
      </c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</row>
    <row r="34" spans="1:14">
      <c r="A34" s="28" t="s">
        <v>37</v>
      </c>
      <c r="B34" s="29">
        <v>95</v>
      </c>
      <c r="C34" s="29">
        <v>55</v>
      </c>
      <c r="D34" s="29">
        <v>65</v>
      </c>
      <c r="E34" s="29">
        <v>129</v>
      </c>
      <c r="F34" s="29">
        <v>59</v>
      </c>
      <c r="G34" s="29">
        <v>16</v>
      </c>
      <c r="H34" s="29">
        <v>22</v>
      </c>
      <c r="I34" s="29">
        <v>16</v>
      </c>
      <c r="J34" s="29">
        <v>29</v>
      </c>
      <c r="K34" s="29">
        <v>27</v>
      </c>
      <c r="L34" s="29">
        <v>61</v>
      </c>
      <c r="M34" s="29">
        <v>162</v>
      </c>
      <c r="N34" s="33">
        <f t="shared" ref="N34:N51" si="4">SUM(B34:M34)</f>
        <v>736</v>
      </c>
    </row>
    <row r="35" spans="1:14">
      <c r="A35" s="28" t="s">
        <v>38</v>
      </c>
      <c r="B35" s="29">
        <v>27</v>
      </c>
      <c r="C35" s="29">
        <v>54</v>
      </c>
      <c r="D35" s="29">
        <v>66</v>
      </c>
      <c r="E35" s="29">
        <v>63</v>
      </c>
      <c r="F35" s="29">
        <v>141</v>
      </c>
      <c r="G35" s="29">
        <v>45</v>
      </c>
      <c r="H35" s="29">
        <v>25</v>
      </c>
      <c r="I35" s="29">
        <v>40</v>
      </c>
      <c r="J35" s="29">
        <v>24</v>
      </c>
      <c r="K35" s="29">
        <v>21</v>
      </c>
      <c r="L35" s="29">
        <v>21</v>
      </c>
      <c r="M35" s="29">
        <v>42</v>
      </c>
      <c r="N35" s="33">
        <f t="shared" si="4"/>
        <v>569</v>
      </c>
    </row>
    <row r="36" spans="1:14">
      <c r="A36" s="28" t="s">
        <v>39</v>
      </c>
      <c r="B36" s="29">
        <v>7</v>
      </c>
      <c r="C36" s="29">
        <v>13</v>
      </c>
      <c r="D36" s="29">
        <v>55</v>
      </c>
      <c r="E36" s="29">
        <v>79</v>
      </c>
      <c r="F36" s="29">
        <v>93</v>
      </c>
      <c r="G36" s="29">
        <v>30</v>
      </c>
      <c r="H36" s="29">
        <v>17</v>
      </c>
      <c r="I36" s="29">
        <v>3</v>
      </c>
      <c r="J36" s="29">
        <v>7</v>
      </c>
      <c r="K36" s="29">
        <v>5</v>
      </c>
      <c r="L36" s="29">
        <v>13</v>
      </c>
      <c r="M36" s="29">
        <v>33</v>
      </c>
      <c r="N36" s="33">
        <f t="shared" si="4"/>
        <v>355</v>
      </c>
    </row>
    <row r="37" spans="1:14">
      <c r="A37" s="28" t="s">
        <v>40</v>
      </c>
      <c r="B37" s="29">
        <v>74</v>
      </c>
      <c r="C37" s="29">
        <v>47</v>
      </c>
      <c r="D37" s="29">
        <v>45</v>
      </c>
      <c r="E37" s="29">
        <v>91</v>
      </c>
      <c r="F37" s="29">
        <v>71</v>
      </c>
      <c r="G37" s="29">
        <v>41</v>
      </c>
      <c r="H37" s="29">
        <v>72</v>
      </c>
      <c r="I37" s="29">
        <v>37</v>
      </c>
      <c r="J37" s="29">
        <v>36</v>
      </c>
      <c r="K37" s="29">
        <v>60</v>
      </c>
      <c r="L37" s="29">
        <v>54</v>
      </c>
      <c r="M37" s="29">
        <v>80</v>
      </c>
      <c r="N37" s="33">
        <f t="shared" si="4"/>
        <v>708</v>
      </c>
    </row>
    <row r="38" spans="1:14">
      <c r="A38" s="28" t="s">
        <v>41</v>
      </c>
      <c r="B38" s="29">
        <v>4</v>
      </c>
      <c r="C38" s="29">
        <v>101</v>
      </c>
      <c r="D38" s="29">
        <v>14</v>
      </c>
      <c r="E38" s="29">
        <v>42</v>
      </c>
      <c r="F38" s="29">
        <v>31</v>
      </c>
      <c r="G38" s="29">
        <v>42</v>
      </c>
      <c r="H38" s="29">
        <v>15</v>
      </c>
      <c r="I38" s="29">
        <v>3</v>
      </c>
      <c r="J38" s="29">
        <v>0</v>
      </c>
      <c r="K38" s="29">
        <v>6</v>
      </c>
      <c r="L38" s="29">
        <v>82</v>
      </c>
      <c r="M38" s="29">
        <v>18</v>
      </c>
      <c r="N38" s="33">
        <f t="shared" si="4"/>
        <v>358</v>
      </c>
    </row>
    <row r="39" spans="1:14">
      <c r="A39" s="28" t="s">
        <v>42</v>
      </c>
      <c r="B39" s="29">
        <v>4</v>
      </c>
      <c r="C39" s="29">
        <v>2</v>
      </c>
      <c r="D39" s="29">
        <v>69</v>
      </c>
      <c r="E39" s="29">
        <v>8</v>
      </c>
      <c r="F39" s="29">
        <v>8</v>
      </c>
      <c r="G39" s="29">
        <v>9</v>
      </c>
      <c r="H39" s="29">
        <v>5</v>
      </c>
      <c r="I39" s="29">
        <v>3</v>
      </c>
      <c r="J39" s="29">
        <v>0</v>
      </c>
      <c r="K39" s="29">
        <v>6</v>
      </c>
      <c r="L39" s="29">
        <v>10</v>
      </c>
      <c r="M39" s="29">
        <v>12</v>
      </c>
      <c r="N39" s="33">
        <f t="shared" si="4"/>
        <v>136</v>
      </c>
    </row>
    <row r="40" spans="1:14">
      <c r="A40" s="28" t="s">
        <v>43</v>
      </c>
      <c r="B40" s="29">
        <v>8</v>
      </c>
      <c r="C40" s="29">
        <v>54</v>
      </c>
      <c r="D40" s="29">
        <v>45</v>
      </c>
      <c r="E40" s="29">
        <v>50</v>
      </c>
      <c r="F40" s="29">
        <v>75</v>
      </c>
      <c r="G40" s="29">
        <v>29</v>
      </c>
      <c r="H40" s="29">
        <v>32</v>
      </c>
      <c r="I40" s="29">
        <v>23</v>
      </c>
      <c r="J40" s="29">
        <v>7</v>
      </c>
      <c r="K40" s="29">
        <v>12</v>
      </c>
      <c r="L40" s="29">
        <v>27</v>
      </c>
      <c r="M40" s="29">
        <v>24</v>
      </c>
      <c r="N40" s="33">
        <f t="shared" si="4"/>
        <v>386</v>
      </c>
    </row>
    <row r="41" spans="1:14">
      <c r="A41" s="28" t="s">
        <v>44</v>
      </c>
      <c r="B41" s="29">
        <v>52</v>
      </c>
      <c r="C41" s="29">
        <v>50</v>
      </c>
      <c r="D41" s="29">
        <v>53</v>
      </c>
      <c r="E41" s="29">
        <v>70</v>
      </c>
      <c r="F41" s="29">
        <v>61</v>
      </c>
      <c r="G41" s="29">
        <v>115</v>
      </c>
      <c r="H41" s="29">
        <v>130</v>
      </c>
      <c r="I41" s="29">
        <v>122</v>
      </c>
      <c r="J41" s="29">
        <v>73</v>
      </c>
      <c r="K41" s="29">
        <v>159</v>
      </c>
      <c r="L41" s="29">
        <v>142</v>
      </c>
      <c r="M41" s="29">
        <v>83</v>
      </c>
      <c r="N41" s="33">
        <f t="shared" si="4"/>
        <v>1110</v>
      </c>
    </row>
    <row r="42" spans="1:14">
      <c r="A42" s="28" t="s">
        <v>54</v>
      </c>
      <c r="B42" s="29">
        <v>13</v>
      </c>
      <c r="C42" s="29">
        <v>5</v>
      </c>
      <c r="D42" s="29">
        <v>0</v>
      </c>
      <c r="E42" s="29">
        <v>0</v>
      </c>
      <c r="F42" s="29">
        <v>19</v>
      </c>
      <c r="G42" s="29">
        <v>1</v>
      </c>
      <c r="H42" s="29">
        <v>2</v>
      </c>
      <c r="I42" s="29">
        <v>2</v>
      </c>
      <c r="J42" s="29">
        <v>3</v>
      </c>
      <c r="K42" s="29">
        <v>0</v>
      </c>
      <c r="L42" s="29">
        <v>0</v>
      </c>
      <c r="M42" s="29">
        <v>0</v>
      </c>
      <c r="N42" s="33">
        <f t="shared" si="4"/>
        <v>45</v>
      </c>
    </row>
    <row r="43" spans="1:14">
      <c r="A43" s="28" t="s">
        <v>45</v>
      </c>
      <c r="B43" s="29">
        <v>41</v>
      </c>
      <c r="C43" s="29">
        <v>47</v>
      </c>
      <c r="D43" s="29">
        <v>66</v>
      </c>
      <c r="E43" s="29">
        <v>69</v>
      </c>
      <c r="F43" s="29">
        <v>64</v>
      </c>
      <c r="G43" s="29">
        <v>80</v>
      </c>
      <c r="H43" s="29">
        <v>50</v>
      </c>
      <c r="I43" s="29">
        <v>82</v>
      </c>
      <c r="J43" s="29">
        <v>58</v>
      </c>
      <c r="K43" s="29">
        <v>75</v>
      </c>
      <c r="L43" s="29">
        <v>45</v>
      </c>
      <c r="M43" s="29">
        <v>52</v>
      </c>
      <c r="N43" s="33">
        <f t="shared" si="4"/>
        <v>729</v>
      </c>
    </row>
    <row r="44" spans="1:14">
      <c r="A44" s="28" t="s">
        <v>46</v>
      </c>
      <c r="B44" s="29">
        <v>0</v>
      </c>
      <c r="C44" s="29">
        <v>3</v>
      </c>
      <c r="D44" s="29">
        <v>28</v>
      </c>
      <c r="E44" s="29">
        <v>17</v>
      </c>
      <c r="F44" s="29">
        <v>19</v>
      </c>
      <c r="G44" s="29">
        <v>14</v>
      </c>
      <c r="H44" s="29">
        <v>6</v>
      </c>
      <c r="I44" s="29">
        <v>14</v>
      </c>
      <c r="J44" s="29">
        <v>13</v>
      </c>
      <c r="K44" s="29">
        <v>31</v>
      </c>
      <c r="L44" s="29">
        <v>7</v>
      </c>
      <c r="M44" s="29">
        <v>41</v>
      </c>
      <c r="N44" s="33">
        <f t="shared" si="4"/>
        <v>193</v>
      </c>
    </row>
    <row r="45" spans="1:14">
      <c r="A45" s="28" t="s">
        <v>47</v>
      </c>
      <c r="B45" s="29">
        <v>15</v>
      </c>
      <c r="C45" s="29">
        <v>31</v>
      </c>
      <c r="D45" s="29">
        <v>74</v>
      </c>
      <c r="E45" s="29">
        <v>42</v>
      </c>
      <c r="F45" s="29">
        <v>44</v>
      </c>
      <c r="G45" s="29">
        <v>34</v>
      </c>
      <c r="H45" s="29">
        <v>44</v>
      </c>
      <c r="I45" s="29">
        <v>53</v>
      </c>
      <c r="J45" s="29">
        <v>31</v>
      </c>
      <c r="K45" s="29">
        <v>29</v>
      </c>
      <c r="L45" s="29">
        <v>48</v>
      </c>
      <c r="M45" s="29">
        <v>13</v>
      </c>
      <c r="N45" s="33">
        <f t="shared" si="4"/>
        <v>458</v>
      </c>
    </row>
    <row r="46" spans="1:14">
      <c r="A46" s="28" t="s">
        <v>48</v>
      </c>
      <c r="B46" s="30">
        <v>22</v>
      </c>
      <c r="C46" s="30">
        <v>64</v>
      </c>
      <c r="D46" s="30">
        <v>140</v>
      </c>
      <c r="E46" s="30">
        <v>54</v>
      </c>
      <c r="F46" s="30">
        <v>37</v>
      </c>
      <c r="G46" s="29">
        <v>32</v>
      </c>
      <c r="H46" s="29">
        <v>7</v>
      </c>
      <c r="I46" s="29">
        <v>4</v>
      </c>
      <c r="J46" s="29">
        <v>13</v>
      </c>
      <c r="K46" s="30">
        <v>6</v>
      </c>
      <c r="L46" s="30">
        <v>26</v>
      </c>
      <c r="M46" s="30">
        <v>43</v>
      </c>
      <c r="N46" s="33">
        <f t="shared" si="4"/>
        <v>448</v>
      </c>
    </row>
    <row r="47" spans="1:14">
      <c r="A47" s="28" t="s">
        <v>49</v>
      </c>
      <c r="B47" s="31">
        <v>0</v>
      </c>
      <c r="C47" s="31">
        <v>3</v>
      </c>
      <c r="D47" s="31">
        <v>0</v>
      </c>
      <c r="E47" s="31">
        <v>4</v>
      </c>
      <c r="F47" s="31">
        <v>0</v>
      </c>
      <c r="G47" s="29">
        <v>0</v>
      </c>
      <c r="H47" s="29">
        <v>79</v>
      </c>
      <c r="I47" s="29">
        <v>0</v>
      </c>
      <c r="J47" s="29">
        <v>0</v>
      </c>
      <c r="K47" s="31">
        <v>0</v>
      </c>
      <c r="L47" s="31">
        <v>3</v>
      </c>
      <c r="M47" s="31">
        <v>59</v>
      </c>
      <c r="N47" s="33">
        <f t="shared" si="4"/>
        <v>148</v>
      </c>
    </row>
    <row r="48" spans="1:14">
      <c r="A48" s="28" t="s">
        <v>50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29">
        <v>0</v>
      </c>
      <c r="H48" s="29">
        <v>5</v>
      </c>
      <c r="I48" s="29">
        <v>5</v>
      </c>
      <c r="J48" s="29">
        <v>6</v>
      </c>
      <c r="K48" s="32">
        <v>31</v>
      </c>
      <c r="L48" s="32">
        <v>9</v>
      </c>
      <c r="M48" s="32">
        <v>29</v>
      </c>
      <c r="N48" s="33">
        <f t="shared" si="4"/>
        <v>85</v>
      </c>
    </row>
    <row r="49" spans="1:14">
      <c r="A49" s="28" t="s">
        <v>51</v>
      </c>
      <c r="B49" s="32">
        <v>10</v>
      </c>
      <c r="C49" s="32">
        <v>12</v>
      </c>
      <c r="D49" s="32">
        <v>4</v>
      </c>
      <c r="E49" s="32">
        <v>11</v>
      </c>
      <c r="F49" s="32">
        <v>6</v>
      </c>
      <c r="G49" s="29">
        <v>0</v>
      </c>
      <c r="H49" s="29">
        <v>4</v>
      </c>
      <c r="I49" s="29">
        <v>17</v>
      </c>
      <c r="J49" s="29">
        <v>0</v>
      </c>
      <c r="K49" s="32">
        <v>3</v>
      </c>
      <c r="L49" s="32">
        <v>4</v>
      </c>
      <c r="M49" s="32">
        <v>65</v>
      </c>
      <c r="N49" s="33">
        <f t="shared" si="4"/>
        <v>136</v>
      </c>
    </row>
    <row r="50" spans="1:14">
      <c r="A50" s="28" t="s">
        <v>52</v>
      </c>
      <c r="B50" s="32">
        <v>30</v>
      </c>
      <c r="C50" s="32">
        <v>616</v>
      </c>
      <c r="D50" s="32">
        <v>1831</v>
      </c>
      <c r="E50" s="32">
        <v>2059</v>
      </c>
      <c r="F50" s="32">
        <v>3019</v>
      </c>
      <c r="G50" s="29">
        <v>3416</v>
      </c>
      <c r="H50" s="29">
        <v>5166</v>
      </c>
      <c r="I50" s="29">
        <v>3736</v>
      </c>
      <c r="J50" s="29">
        <v>152</v>
      </c>
      <c r="K50" s="32">
        <v>70</v>
      </c>
      <c r="L50" s="32">
        <v>3004</v>
      </c>
      <c r="M50" s="32">
        <v>9279</v>
      </c>
      <c r="N50" s="33">
        <f t="shared" si="4"/>
        <v>32378</v>
      </c>
    </row>
    <row r="51" spans="1:14">
      <c r="A51" s="28" t="s">
        <v>53</v>
      </c>
      <c r="B51" s="32">
        <v>0</v>
      </c>
      <c r="C51" s="32">
        <v>192</v>
      </c>
      <c r="D51" s="32">
        <v>552</v>
      </c>
      <c r="E51" s="32">
        <v>252</v>
      </c>
      <c r="F51" s="32">
        <v>565</v>
      </c>
      <c r="G51" s="29">
        <v>445</v>
      </c>
      <c r="H51" s="29">
        <v>644</v>
      </c>
      <c r="I51" s="29">
        <v>274</v>
      </c>
      <c r="J51" s="29">
        <v>19</v>
      </c>
      <c r="K51" s="32">
        <v>17</v>
      </c>
      <c r="L51" s="32">
        <v>182</v>
      </c>
      <c r="M51" s="32">
        <v>617</v>
      </c>
      <c r="N51" s="33">
        <f t="shared" si="4"/>
        <v>3759</v>
      </c>
    </row>
    <row r="52" spans="1:14">
      <c r="A52" s="11" t="s">
        <v>20</v>
      </c>
      <c r="B52" s="34">
        <f>SUM(B34:B51)</f>
        <v>402</v>
      </c>
      <c r="C52" s="34">
        <f t="shared" ref="C52:N52" si="5">SUM(C34:C51)</f>
        <v>1349</v>
      </c>
      <c r="D52" s="34">
        <f t="shared" si="5"/>
        <v>3107</v>
      </c>
      <c r="E52" s="34">
        <f t="shared" si="5"/>
        <v>3040</v>
      </c>
      <c r="F52" s="34">
        <f t="shared" si="5"/>
        <v>4312</v>
      </c>
      <c r="G52" s="34">
        <f t="shared" si="5"/>
        <v>4349</v>
      </c>
      <c r="H52" s="34">
        <f t="shared" si="5"/>
        <v>6325</v>
      </c>
      <c r="I52" s="34">
        <f t="shared" si="5"/>
        <v>4434</v>
      </c>
      <c r="J52" s="34">
        <f t="shared" si="5"/>
        <v>471</v>
      </c>
      <c r="K52" s="34">
        <f t="shared" si="5"/>
        <v>558</v>
      </c>
      <c r="L52" s="34">
        <f t="shared" si="5"/>
        <v>3738</v>
      </c>
      <c r="M52" s="34">
        <f t="shared" si="5"/>
        <v>10652</v>
      </c>
      <c r="N52" s="34">
        <f t="shared" si="5"/>
        <v>42737</v>
      </c>
    </row>
    <row r="54" spans="1:14">
      <c r="A54" s="11" t="s">
        <v>23</v>
      </c>
      <c r="B54" s="34">
        <f t="shared" ref="B54:N54" si="6">SUM(B19,B29,B52)</f>
        <v>282774</v>
      </c>
      <c r="C54" s="34">
        <f t="shared" si="6"/>
        <v>242321</v>
      </c>
      <c r="D54" s="34">
        <f t="shared" si="6"/>
        <v>366204</v>
      </c>
      <c r="E54" s="34">
        <f t="shared" si="6"/>
        <v>392314</v>
      </c>
      <c r="F54" s="34">
        <f t="shared" si="6"/>
        <v>461670</v>
      </c>
      <c r="G54" s="34">
        <f t="shared" si="6"/>
        <v>529251</v>
      </c>
      <c r="H54" s="34">
        <f t="shared" si="6"/>
        <v>640103</v>
      </c>
      <c r="I54" s="34">
        <f t="shared" si="6"/>
        <v>574657</v>
      </c>
      <c r="J54" s="34">
        <f t="shared" si="6"/>
        <v>451634</v>
      </c>
      <c r="K54" s="34">
        <f t="shared" si="6"/>
        <v>527731</v>
      </c>
      <c r="L54" s="34">
        <f t="shared" si="6"/>
        <v>609259</v>
      </c>
      <c r="M54" s="34">
        <f t="shared" si="6"/>
        <v>828258</v>
      </c>
      <c r="N54" s="34">
        <f t="shared" si="6"/>
        <v>5906176</v>
      </c>
    </row>
    <row r="56" spans="1:14">
      <c r="A56" s="47" t="s">
        <v>57</v>
      </c>
    </row>
    <row r="57" spans="1:14">
      <c r="A57" s="47" t="s">
        <v>58</v>
      </c>
      <c r="B57" s="48"/>
      <c r="C57" s="48"/>
      <c r="D57" s="48"/>
      <c r="E57" s="48"/>
    </row>
    <row r="58" spans="1:14">
      <c r="A58" s="47" t="s">
        <v>55</v>
      </c>
    </row>
    <row r="59" spans="1:14">
      <c r="A59" s="47"/>
    </row>
    <row r="60" spans="1:14">
      <c r="A60" s="47"/>
    </row>
    <row r="61" spans="1:14">
      <c r="A61" s="47"/>
    </row>
  </sheetData>
  <mergeCells count="12">
    <mergeCell ref="A7:A8"/>
    <mergeCell ref="B7:N7"/>
    <mergeCell ref="A21:A22"/>
    <mergeCell ref="B21:N21"/>
    <mergeCell ref="A31:A32"/>
    <mergeCell ref="B31:N31"/>
    <mergeCell ref="A6:N6"/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scale="5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Entrada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Nancy Maria Arias Perez</cp:lastModifiedBy>
  <cp:lastPrinted>2022-02-18T20:27:56Z</cp:lastPrinted>
  <dcterms:created xsi:type="dcterms:W3CDTF">2014-09-02T15:59:28Z</dcterms:created>
  <dcterms:modified xsi:type="dcterms:W3CDTF">2022-02-18T20:28:02Z</dcterms:modified>
</cp:coreProperties>
</file>