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ota\Desktop\"/>
    </mc:Choice>
  </mc:AlternateContent>
  <bookViews>
    <workbookView xWindow="0" yWindow="0" windowWidth="28800" windowHeight="10245"/>
  </bookViews>
  <sheets>
    <sheet name="Hoja1 (2)" sheetId="2" r:id="rId1"/>
  </sheets>
  <externalReferences>
    <externalReference r:id="rId2"/>
  </externalReferences>
  <definedNames>
    <definedName name="_xlnm.Print_Area" localSheetId="0">'Hoja1 (2)'!$A$1:$J$65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3" i="2" l="1"/>
  <c r="I25" i="2"/>
  <c r="J29" i="2" l="1"/>
  <c r="I29" i="2"/>
  <c r="J48" i="2"/>
  <c r="I48" i="2"/>
  <c r="C14" i="2"/>
</calcChain>
</file>

<file path=xl/sharedStrings.xml><?xml version="1.0" encoding="utf-8"?>
<sst xmlns="http://schemas.openxmlformats.org/spreadsheetml/2006/main" count="113" uniqueCount="77">
  <si>
    <t>Código</t>
  </si>
  <si>
    <t>Documento Relacionado</t>
  </si>
  <si>
    <t>Fecha Versión</t>
  </si>
  <si>
    <t>Versión</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</si>
  <si>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</si>
  <si>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</si>
  <si>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</si>
  <si>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</si>
  <si>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</si>
  <si>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</si>
  <si>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</si>
  <si>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</si>
  <si>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</si>
  <si>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</si>
  <si>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</si>
  <si>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</si>
  <si>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</si>
  <si>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</si>
  <si>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</si>
  <si>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</si>
  <si>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</si>
  <si>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</si>
  <si>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</si>
  <si>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</si>
  <si>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</si>
  <si>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</si>
  <si>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</si>
  <si>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</si>
  <si>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</si>
  <si>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</si>
  <si>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</si>
  <si>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</si>
  <si>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</si>
  <si>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</si>
  <si>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</si>
  <si>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</si>
  <si>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</si>
  <si>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</si>
  <si>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</si>
  <si>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</si>
  <si>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</si>
  <si>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</si>
  <si>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</si>
  <si>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</si>
  <si>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</si>
  <si>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</si>
  <si>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</si>
  <si>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</si>
  <si>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 xml:space="preserve">Número de actividades realizadas	</t>
  </si>
  <si>
    <t>Programación Trimestral</t>
  </si>
  <si>
    <t>Ejecución Trimestral</t>
  </si>
  <si>
    <t>0202 - MINISTERIO DE  INTERIOR Y POLICÍA</t>
  </si>
  <si>
    <t>01 - MINISTERIO DE INTERIOR Y POLICÍA</t>
  </si>
  <si>
    <t>0002 - DIRECCIÓN GENERAL DE MIGRACIÓN</t>
  </si>
  <si>
    <t>Garantizar la seguridad ciudadana a nivel nacional, a través de una gestión coordinada que impacte de forma efectiva los diferentes niveles del Estado, logrando una mejor y mayor prevención de los elementos negativos de la seguridad ciudadana, en el marco del respeto a los derechos de la población.</t>
  </si>
  <si>
    <t>Ser reconocidos como una entidad gubernamental modelo, apoyado en una gestión coordinada, de desarrollo sostenible, mejora continua, eficaz y eficiente de los servicios, y la transparencia institucional, como base de una buena administración de los recursos, en el alcance de la paz, la seguridad ciudadana y la garantía de los derechos de las personas.</t>
  </si>
  <si>
    <t xml:space="preserve"> Imperio de la ley y seguridad ciudadana</t>
  </si>
  <si>
    <t>1.2.1</t>
  </si>
  <si>
    <t>Fortalecer el respeto a la ley y sancionar su incumplimiento a través de un sistema de administración de justicia accesible a toda la población, eficiente en el despacho judicial y ágil en los procesos judiciales.</t>
  </si>
  <si>
    <t>12 – SERVICIOS DE CONTROL Y REGULACIÓN MIGRATORIA</t>
  </si>
  <si>
    <t xml:space="preserve">Este programa ejerce el control de los flujos migratorios y la gestión de permanencia de los extranjeros en el territorio dominicano, a través de las mejoras continuas y orientado salvaguardar la seguridad y soberanía nacional.  </t>
  </si>
  <si>
    <t>Población dominicana y extranjeros en el país.</t>
  </si>
  <si>
    <t>Mantener un 100% el porcentaje de los extranjeros con estatus migratorio en cumplimiento, a través de las naturalizaciones.</t>
  </si>
  <si>
    <t>6075 - Extranjeros regulados en territorio nacional</t>
  </si>
  <si>
    <t>6076 - Nacionales y extranjeros autorizados a salir y entrar hacia territorio nacional</t>
  </si>
  <si>
    <t>Este producto consiste en controlar y regularizar la permanencia de extranjeros que cumplan con los requisitos migratorios establecidos con la finalidad de que estén bajo condición de legalidad en el país.</t>
  </si>
  <si>
    <t>Se encarga del control de entradas y salidas, puntos migratorios oficiales, interdicción migratoria y deportación con el objetivo de disminuir la entrada de extranjeros ilegales al territorio dominicano; así como la salida de ilegales nacionales, para mejorar el control migratorio y la imagen del país ante las demás naciones.</t>
  </si>
  <si>
    <t xml:space="preserve">Mildred Mota </t>
  </si>
  <si>
    <t>Encargada Div. De Presupuesto</t>
  </si>
  <si>
    <t xml:space="preserve">Debemos replantear la programación financiera que esta  en SIGEF para el 3er Trimestre, ya que se realizaron modificaciones presupuestaria en este  producto para cumplir con la necesidad de procesos de compras. </t>
  </si>
  <si>
    <t xml:space="preserve">Debemos replantear la programación financiera que esta  en SIGEF para el 3er Trimestre,  ya que se realizaron modificaciones presupuestaria en este  producto para cumplir con la necesidad de procesos de compras. </t>
  </si>
  <si>
    <t>Informe de Evaluación trimestral de las Metas Físicas-Financieras 2T</t>
  </si>
  <si>
    <t xml:space="preserve">La desviación presentada de un 16.28% en la ejecución meta fisica   con relación a lo programado se debe a una disminucion  en la salida  de personas con respecto a la proyeccion realizada para este trimestre. Uno de los factores que afecta es  por los diferentes momentos de cierre  en nuestra frontera con Haiti por temas politicos-economicos. .Mientras que la desviación de un 36.68% en la ejecución financiera se debe a  procesos que estan en curso por un valor estimado de  RD$40,000,000.00 en las etapas de preventivo -compromiso que seran completado  para el 3er Trimestre. </t>
  </si>
  <si>
    <t xml:space="preserve">
 En el 2do  trimestre, se proyecto una meta fisica de 5,000,000 de personas para una ejecución  de   4,185,755 de personas que se le dio entrada y salida en el pais, equivalente  a un 83.72% .  La meta financiera programada fue de RD$136,667,430 para una ejecución de RD$86,535,443.55 equivalente a un 63.32%.  </t>
  </si>
  <si>
    <t xml:space="preserve">
 En el 2do trimestre, se proyecto una meta fisica de 17,000  para una ejecución  de   29,384   documentos entregados equivalente a un  172%.  La meta financiera programada fue de RD$80,935,221 para una ejecución de RD$ 7,224,383.14 equivalente a un 8.93%. </t>
  </si>
  <si>
    <t xml:space="preserve">La desviación  presentada de un 72% en la ejecución meta fisica   con relación a lo programado se debe a un aumento en la cantidad de expediciones de certificaciones, permisos y carnet del PNV  que fueron tomadas en consideración  para este trimestre. Mientras que la desviación de un 91% por debajo en la ejecución financiera esta relacionado a  modificaciones  presupuestarias  realizada para cubrir procesos que iniciaron en el 2021 y no se incluyeron  en la programacion 2022, generando una variacion importante en el presupuesto disponible de este producto. Ademas de procesos de  2022, que se encuentran a nivel de compromiso y seran devengados en el  3er  Trimestre. </t>
  </si>
  <si>
    <t>Informe Meta Fisica Financiera 2do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</si>
</sst>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dd/mm/yyyy;@"/>
    <numFmt numFmtId="165" formatCode="[$-10409]#,##0;\-#,##0"/>
    <numFmt numFmtId="166" formatCode="[$-10409]#,##0.00;\-#,##0.00"/>
    <numFmt numFmtId="167" formatCode="[$-10409]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b/>
      <i/>
      <sz val="11"/>
      <color theme="1"/>
      <name val="Calibri"/>
      <family val="2"/>
      <scheme val="minor"/>
    </font>
    <font>
      <sz val="11"/>
      <color theme="9" tint="-0.499984740745262"/>
      <name val="Calibri"/>
      <family val="2"/>
      <scheme val="minor"/>
    </font>
    <font>
      <i/>
      <sz val="11"/>
      <name val="Calibri"/>
      <family val="2"/>
      <scheme val="minor"/>
    </font>
    <font>
      <b/>
      <i/>
      <sz val="11"/>
      <name val="Calibri"/>
      <family val="2"/>
      <scheme val="minor"/>
    </font>
    <font>
      <b/>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rgb="FFFFFFFF"/>
      </bottom>
      <diagonal/>
    </border>
    <border>
      <left style="thin">
        <color indexed="64"/>
      </left>
      <right/>
      <top/>
      <bottom style="medium">
        <color indexed="64"/>
      </bottom>
      <diagonal/>
    </border>
    <border>
      <left style="medium">
        <color indexed="64"/>
      </left>
      <right style="thin">
        <color indexed="64"/>
      </right>
      <top style="medium">
        <color rgb="FFFFFFFF"/>
      </top>
      <bottom style="medium">
        <color indexed="64"/>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style="thin">
        <color theme="0" tint="-0.34998626667073579"/>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31">
    <xf numFmtId="0" fontId="0" fillId="0" borderId="0" xfId="0"/>
    <xf numFmtId="0" fontId="5" fillId="2" borderId="3" xfId="0" applyFont="1" applyFill="1" applyBorder="1" applyAlignment="1">
      <alignment horizontal="center" vertical="center" wrapText="1"/>
    </xf>
    <xf numFmtId="0" fontId="9" fillId="0" borderId="11" xfId="0" applyFont="1" applyBorder="1" applyAlignment="1">
      <alignment vertical="center"/>
    </xf>
    <xf numFmtId="0" fontId="0" fillId="0" borderId="11" xfId="0" applyBorder="1"/>
    <xf numFmtId="0" fontId="11" fillId="0" borderId="0" xfId="0" applyFont="1" applyProtection="1">
      <protection locked="0"/>
    </xf>
    <xf numFmtId="0" fontId="10" fillId="6" borderId="13" xfId="0" applyFont="1" applyFill="1" applyBorder="1" applyAlignment="1">
      <alignment horizontal="center" vertical="center"/>
    </xf>
    <xf numFmtId="0" fontId="9" fillId="0" borderId="11" xfId="0" applyFont="1" applyBorder="1" applyAlignment="1">
      <alignment vertical="center" wrapText="1"/>
    </xf>
    <xf numFmtId="0" fontId="15" fillId="8" borderId="22" xfId="0" applyFont="1" applyFill="1" applyBorder="1" applyAlignment="1">
      <alignment horizontal="center" vertical="center" wrapText="1" readingOrder="1"/>
    </xf>
    <xf numFmtId="0" fontId="9" fillId="0" borderId="11" xfId="0" applyFont="1" applyBorder="1" applyAlignment="1" applyProtection="1">
      <alignment vertical="center" wrapText="1"/>
      <protection locked="0"/>
    </xf>
    <xf numFmtId="0" fontId="2" fillId="0" borderId="11" xfId="0" applyFont="1" applyBorder="1"/>
    <xf numFmtId="0" fontId="10" fillId="6" borderId="13" xfId="0" applyFont="1" applyFill="1" applyBorder="1" applyAlignment="1">
      <alignment horizontal="center" vertical="center" wrapText="1"/>
    </xf>
    <xf numFmtId="164" fontId="6" fillId="0" borderId="7" xfId="0" applyNumberFormat="1" applyFont="1" applyFill="1" applyBorder="1" applyAlignment="1">
      <alignment horizontal="center" vertical="center" wrapText="1"/>
    </xf>
    <xf numFmtId="0" fontId="10" fillId="6" borderId="13" xfId="0" applyFont="1" applyFill="1" applyBorder="1" applyAlignment="1" applyProtection="1">
      <alignment horizontal="center" vertical="center" wrapText="1"/>
      <protection locked="0"/>
    </xf>
    <xf numFmtId="0" fontId="16" fillId="0" borderId="0" xfId="0" applyFont="1" applyBorder="1" applyAlignment="1" applyProtection="1">
      <alignment vertical="top" wrapText="1"/>
      <protection locked="0"/>
    </xf>
    <xf numFmtId="165" fontId="16" fillId="0" borderId="0" xfId="0" applyNumberFormat="1" applyFont="1" applyBorder="1" applyAlignment="1" applyProtection="1">
      <alignment horizontal="center" vertical="center" wrapText="1" readingOrder="1"/>
      <protection locked="0"/>
    </xf>
    <xf numFmtId="166" fontId="16" fillId="0" borderId="0" xfId="0" applyNumberFormat="1" applyFont="1" applyBorder="1" applyAlignment="1" applyProtection="1">
      <alignment horizontal="center" vertical="center" wrapText="1" readingOrder="1"/>
      <protection locked="0"/>
    </xf>
    <xf numFmtId="165" fontId="16" fillId="0" borderId="0" xfId="0" applyNumberFormat="1" applyFont="1" applyBorder="1" applyAlignment="1" applyProtection="1">
      <alignment horizontal="center" vertical="center" wrapText="1"/>
      <protection locked="0"/>
    </xf>
    <xf numFmtId="0" fontId="11" fillId="0" borderId="0" xfId="0" applyFont="1" applyBorder="1" applyProtection="1">
      <protection locked="0"/>
    </xf>
    <xf numFmtId="4" fontId="0" fillId="0" borderId="0" xfId="0" applyNumberFormat="1" applyBorder="1" applyAlignment="1">
      <alignment vertical="top" wrapText="1"/>
    </xf>
    <xf numFmtId="10" fontId="16" fillId="0" borderId="0" xfId="1" applyNumberFormat="1" applyFont="1" applyFill="1" applyBorder="1" applyAlignment="1" applyProtection="1">
      <alignment horizontal="center" vertical="center" wrapText="1" readingOrder="1"/>
      <protection locked="0"/>
    </xf>
    <xf numFmtId="0" fontId="23" fillId="0" borderId="0" xfId="0" applyFont="1" applyAlignment="1">
      <alignment wrapText="1"/>
    </xf>
    <xf numFmtId="44" fontId="0" fillId="0" borderId="0" xfId="0" applyNumberFormat="1"/>
    <xf numFmtId="0" fontId="26" fillId="0" borderId="11" xfId="0" applyFont="1" applyBorder="1" applyAlignment="1" applyProtection="1">
      <alignment vertical="center" wrapText="1"/>
      <protection locked="0"/>
    </xf>
    <xf numFmtId="0" fontId="16" fillId="0" borderId="20" xfId="0" applyFont="1" applyBorder="1" applyAlignment="1" applyProtection="1">
      <alignment vertical="top" wrapText="1"/>
      <protection locked="0"/>
    </xf>
    <xf numFmtId="165" fontId="16" fillId="0" borderId="20" xfId="0" applyNumberFormat="1" applyFont="1" applyBorder="1" applyAlignment="1" applyProtection="1">
      <alignment horizontal="center" vertical="center" wrapText="1" readingOrder="1"/>
      <protection locked="0"/>
    </xf>
    <xf numFmtId="166" fontId="16" fillId="0" borderId="20" xfId="0" applyNumberFormat="1" applyFont="1" applyBorder="1" applyAlignment="1" applyProtection="1">
      <alignment horizontal="center" vertical="center" wrapText="1" readingOrder="1"/>
      <protection locked="0"/>
    </xf>
    <xf numFmtId="165" fontId="16" fillId="0" borderId="20" xfId="0" applyNumberFormat="1" applyFont="1" applyBorder="1" applyAlignment="1" applyProtection="1">
      <alignment horizontal="center" vertical="center" wrapText="1"/>
      <protection locked="0"/>
    </xf>
    <xf numFmtId="10" fontId="16" fillId="7" borderId="20" xfId="1" applyNumberFormat="1" applyFont="1" applyFill="1" applyBorder="1" applyAlignment="1" applyProtection="1">
      <alignment horizontal="center" vertical="center" wrapText="1" readingOrder="1"/>
      <protection locked="0"/>
    </xf>
    <xf numFmtId="0" fontId="16" fillId="0" borderId="27" xfId="0" applyNumberFormat="1" applyFont="1" applyFill="1" applyBorder="1" applyAlignment="1" applyProtection="1">
      <alignment vertical="top" wrapText="1"/>
      <protection locked="0"/>
    </xf>
    <xf numFmtId="165" fontId="16" fillId="0" borderId="27" xfId="0" applyNumberFormat="1" applyFont="1" applyFill="1" applyBorder="1" applyAlignment="1" applyProtection="1">
      <alignment horizontal="center" vertical="center" wrapText="1" readingOrder="1"/>
      <protection locked="0"/>
    </xf>
    <xf numFmtId="166" fontId="16" fillId="0" borderId="27" xfId="0" applyNumberFormat="1" applyFont="1" applyFill="1" applyBorder="1" applyAlignment="1" applyProtection="1">
      <alignment horizontal="center" vertical="center" wrapText="1" readingOrder="1"/>
      <protection locked="0"/>
    </xf>
    <xf numFmtId="166" fontId="16" fillId="0" borderId="27" xfId="0" applyNumberFormat="1" applyFont="1" applyBorder="1" applyAlignment="1" applyProtection="1">
      <alignment horizontal="center" vertical="center" wrapText="1" readingOrder="1"/>
      <protection locked="0"/>
    </xf>
    <xf numFmtId="165" fontId="16" fillId="0" borderId="27" xfId="0" applyNumberFormat="1" applyFont="1" applyFill="1" applyBorder="1" applyAlignment="1" applyProtection="1">
      <alignment horizontal="center" vertical="center" wrapText="1"/>
      <protection locked="0"/>
    </xf>
    <xf numFmtId="0" fontId="21" fillId="0" borderId="12"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11" fillId="0" borderId="11" xfId="0" applyFont="1" applyBorder="1" applyProtection="1">
      <protection locked="0"/>
    </xf>
    <xf numFmtId="0" fontId="11" fillId="0" borderId="12" xfId="0" applyFont="1" applyBorder="1" applyProtection="1">
      <protection locked="0"/>
    </xf>
    <xf numFmtId="0" fontId="2" fillId="0" borderId="11" xfId="0" applyFont="1" applyBorder="1" applyAlignment="1">
      <alignment vertical="top"/>
    </xf>
    <xf numFmtId="0" fontId="2" fillId="0" borderId="23" xfId="0" applyFont="1" applyBorder="1" applyAlignment="1">
      <alignment vertical="top"/>
    </xf>
    <xf numFmtId="4" fontId="0" fillId="0" borderId="24" xfId="0" applyNumberFormat="1" applyBorder="1" applyAlignment="1">
      <alignment vertical="top" wrapText="1"/>
    </xf>
    <xf numFmtId="0" fontId="11" fillId="0" borderId="24" xfId="0" applyFont="1" applyBorder="1" applyProtection="1">
      <protection locked="0"/>
    </xf>
    <xf numFmtId="0" fontId="11" fillId="0" borderId="25" xfId="0" applyFont="1" applyBorder="1" applyProtection="1">
      <protection locked="0"/>
    </xf>
    <xf numFmtId="0" fontId="3" fillId="9" borderId="28" xfId="0" applyFont="1" applyFill="1" applyBorder="1" applyAlignment="1">
      <alignment vertical="top" wrapText="1"/>
    </xf>
    <xf numFmtId="0" fontId="3" fillId="9" borderId="11" xfId="0" applyFont="1" applyFill="1" applyBorder="1" applyAlignment="1">
      <alignment vertical="top" wrapText="1"/>
    </xf>
    <xf numFmtId="0" fontId="5" fillId="2" borderId="34" xfId="0" applyFont="1" applyFill="1" applyBorder="1" applyAlignment="1">
      <alignment horizontal="center" vertical="center" wrapText="1"/>
    </xf>
    <xf numFmtId="0" fontId="3" fillId="9" borderId="35" xfId="0" applyFont="1" applyFill="1" applyBorder="1" applyAlignment="1">
      <alignment vertical="top" wrapText="1"/>
    </xf>
    <xf numFmtId="0" fontId="6" fillId="0" borderId="36"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0" fillId="0" borderId="0" xfId="0" applyBorder="1"/>
    <xf numFmtId="0" fontId="15" fillId="8" borderId="37" xfId="0" applyFont="1" applyFill="1" applyBorder="1" applyAlignment="1">
      <alignment horizontal="center" vertical="center" wrapText="1" readingOrder="1"/>
    </xf>
    <xf numFmtId="0" fontId="15" fillId="8" borderId="38" xfId="0" applyFont="1" applyFill="1" applyBorder="1" applyAlignment="1">
      <alignment horizontal="center" vertical="center" wrapText="1" readingOrder="1"/>
    </xf>
    <xf numFmtId="0" fontId="16" fillId="0" borderId="19" xfId="0" applyFont="1" applyBorder="1" applyAlignment="1" applyProtection="1">
      <alignment vertical="top" wrapText="1"/>
      <protection locked="0"/>
    </xf>
    <xf numFmtId="167" fontId="16" fillId="7" borderId="21" xfId="0" applyNumberFormat="1" applyFont="1" applyFill="1" applyBorder="1" applyAlignment="1" applyProtection="1">
      <alignment horizontal="center" vertical="center" wrapText="1" readingOrder="1"/>
      <protection locked="0"/>
    </xf>
    <xf numFmtId="0" fontId="16" fillId="0" borderId="39" xfId="0" applyNumberFormat="1" applyFont="1" applyFill="1" applyBorder="1" applyAlignment="1" applyProtection="1">
      <alignment vertical="top" wrapText="1"/>
      <protection locked="0"/>
    </xf>
    <xf numFmtId="0" fontId="16" fillId="0" borderId="11" xfId="0" applyFont="1" applyBorder="1" applyAlignment="1" applyProtection="1">
      <alignment vertical="top" wrapText="1"/>
      <protection locked="0"/>
    </xf>
    <xf numFmtId="167" fontId="16" fillId="0" borderId="12" xfId="0" applyNumberFormat="1" applyFont="1" applyFill="1" applyBorder="1" applyAlignment="1" applyProtection="1">
      <alignment horizontal="center" vertical="center" wrapText="1" readingOrder="1"/>
      <protection locked="0"/>
    </xf>
    <xf numFmtId="44" fontId="11" fillId="0" borderId="11" xfId="2" applyFont="1" applyFill="1" applyBorder="1" applyAlignment="1" applyProtection="1">
      <alignment horizontal="center" vertical="center" wrapText="1" readingOrder="1"/>
      <protection locked="0"/>
    </xf>
    <xf numFmtId="44" fontId="11" fillId="0" borderId="0" xfId="2" applyFont="1" applyFill="1" applyBorder="1" applyAlignment="1" applyProtection="1">
      <alignment horizontal="center" vertical="center" wrapText="1" readingOrder="1"/>
      <protection locked="0"/>
    </xf>
    <xf numFmtId="10" fontId="11" fillId="7" borderId="0" xfId="1" applyNumberFormat="1" applyFont="1" applyFill="1" applyBorder="1" applyAlignment="1" applyProtection="1">
      <alignment horizontal="center" vertical="center" wrapText="1" readingOrder="1"/>
    </xf>
    <xf numFmtId="10" fontId="11" fillId="7" borderId="12" xfId="1" applyNumberFormat="1" applyFont="1" applyFill="1" applyBorder="1" applyAlignment="1" applyProtection="1">
      <alignment horizontal="center" vertical="center" wrapText="1" readingOrder="1"/>
    </xf>
    <xf numFmtId="0" fontId="26" fillId="0" borderId="11" xfId="0" applyFont="1" applyBorder="1" applyAlignment="1" applyProtection="1">
      <alignment vertical="center"/>
      <protection locked="0"/>
    </xf>
    <xf numFmtId="0" fontId="26" fillId="0" borderId="23" xfId="0" applyFont="1" applyBorder="1" applyAlignment="1" applyProtection="1">
      <alignment vertical="center"/>
      <protection locked="0"/>
    </xf>
    <xf numFmtId="0" fontId="26" fillId="0" borderId="28" xfId="0" applyFont="1" applyBorder="1" applyAlignment="1" applyProtection="1">
      <alignment vertical="center"/>
      <protection locked="0"/>
    </xf>
    <xf numFmtId="49" fontId="20" fillId="0" borderId="14" xfId="0" quotePrefix="1" applyNumberFormat="1" applyFont="1" applyBorder="1" applyAlignment="1" applyProtection="1">
      <alignment horizontal="left" vertical="center" wrapText="1"/>
      <protection locked="0"/>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3" borderId="0" xfId="0" applyFill="1" applyBorder="1" applyAlignment="1">
      <alignment horizontal="center"/>
    </xf>
    <xf numFmtId="0" fontId="0" fillId="3" borderId="12" xfId="0" applyFill="1" applyBorder="1" applyAlignment="1">
      <alignment horizontal="center"/>
    </xf>
    <xf numFmtId="0" fontId="7" fillId="4" borderId="11" xfId="0" applyFont="1" applyFill="1" applyBorder="1" applyAlignment="1">
      <alignment horizontal="left" vertical="center"/>
    </xf>
    <xf numFmtId="0" fontId="7" fillId="4" borderId="0" xfId="0" applyFont="1" applyFill="1" applyBorder="1" applyAlignment="1">
      <alignment horizontal="left" vertical="center"/>
    </xf>
    <xf numFmtId="0" fontId="7" fillId="4" borderId="12" xfId="0" applyFont="1" applyFill="1" applyBorder="1" applyAlignment="1">
      <alignment horizontal="left" vertical="center"/>
    </xf>
    <xf numFmtId="0" fontId="8" fillId="5" borderId="11" xfId="0" applyFont="1" applyFill="1" applyBorder="1" applyAlignment="1">
      <alignment horizontal="left" vertical="center"/>
    </xf>
    <xf numFmtId="0" fontId="8" fillId="5" borderId="0" xfId="0" applyFont="1" applyFill="1" applyBorder="1" applyAlignment="1">
      <alignment horizontal="left" vertical="center"/>
    </xf>
    <xf numFmtId="0" fontId="8" fillId="5" borderId="12" xfId="0" applyFont="1" applyFill="1" applyBorder="1" applyAlignment="1">
      <alignment horizontal="left" vertical="center"/>
    </xf>
    <xf numFmtId="0" fontId="21" fillId="0" borderId="14" xfId="0" applyFont="1" applyBorder="1" applyAlignment="1" applyProtection="1">
      <alignment horizontal="left" vertical="center" wrapText="1"/>
      <protection locked="0"/>
    </xf>
    <xf numFmtId="0" fontId="10" fillId="6" borderId="14"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12" xfId="0" applyFont="1" applyBorder="1" applyAlignment="1" applyProtection="1">
      <alignment horizontal="left" vertical="center" wrapText="1"/>
      <protection locked="0"/>
    </xf>
    <xf numFmtId="0" fontId="13" fillId="6" borderId="15" xfId="0" applyFont="1" applyFill="1" applyBorder="1" applyAlignment="1">
      <alignment horizontal="center" vertical="center" wrapText="1" readingOrder="1"/>
    </xf>
    <xf numFmtId="0" fontId="13" fillId="6" borderId="16" xfId="0" applyFont="1" applyFill="1" applyBorder="1" applyAlignment="1">
      <alignment horizontal="center" vertical="center" wrapText="1" readingOrder="1"/>
    </xf>
    <xf numFmtId="0" fontId="13" fillId="6" borderId="17"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18" xfId="0" applyFont="1" applyFill="1" applyBorder="1" applyAlignment="1">
      <alignment horizontal="center" vertical="center" wrapText="1" readingOrder="1"/>
    </xf>
    <xf numFmtId="44" fontId="11" fillId="0" borderId="19" xfId="2" applyFont="1" applyFill="1" applyBorder="1" applyAlignment="1" applyProtection="1">
      <alignment horizontal="center" vertical="center" wrapText="1" readingOrder="1"/>
      <protection locked="0"/>
    </xf>
    <xf numFmtId="44" fontId="11" fillId="0" borderId="20" xfId="2" applyFont="1" applyFill="1" applyBorder="1" applyAlignment="1" applyProtection="1">
      <alignment horizontal="center" vertical="center" wrapText="1" readingOrder="1"/>
      <protection locked="0"/>
    </xf>
    <xf numFmtId="44" fontId="11" fillId="0" borderId="17" xfId="2" applyFont="1" applyFill="1" applyBorder="1" applyAlignment="1" applyProtection="1">
      <alignment horizontal="center" vertical="center" wrapText="1" readingOrder="1"/>
      <protection locked="0"/>
    </xf>
    <xf numFmtId="44" fontId="11" fillId="0" borderId="26" xfId="2" applyFont="1" applyFill="1" applyBorder="1" applyAlignment="1" applyProtection="1">
      <alignment horizontal="center" vertical="center" wrapText="1" readingOrder="1"/>
      <protection locked="0"/>
    </xf>
    <xf numFmtId="44" fontId="11" fillId="0" borderId="16" xfId="2" applyFont="1" applyFill="1" applyBorder="1" applyAlignment="1" applyProtection="1">
      <alignment horizontal="center" vertical="center" wrapText="1" readingOrder="1"/>
      <protection locked="0"/>
    </xf>
    <xf numFmtId="10" fontId="11" fillId="7" borderId="20" xfId="1" applyNumberFormat="1" applyFont="1" applyFill="1" applyBorder="1" applyAlignment="1" applyProtection="1">
      <alignment horizontal="center" vertical="center" wrapText="1" readingOrder="1"/>
    </xf>
    <xf numFmtId="10" fontId="11" fillId="7" borderId="21" xfId="1" applyNumberFormat="1" applyFont="1" applyFill="1" applyBorder="1" applyAlignment="1" applyProtection="1">
      <alignment horizontal="center" vertical="center" wrapText="1" readingOrder="1"/>
    </xf>
    <xf numFmtId="0" fontId="13" fillId="0" borderId="24" xfId="0" applyFont="1" applyBorder="1" applyAlignment="1" applyProtection="1">
      <alignment horizontal="center"/>
      <protection locked="0"/>
    </xf>
    <xf numFmtId="0" fontId="14" fillId="8" borderId="20" xfId="0" applyFont="1" applyFill="1" applyBorder="1" applyAlignment="1">
      <alignment horizontal="center" vertical="center" wrapText="1" readingOrder="1"/>
    </xf>
    <xf numFmtId="0" fontId="11" fillId="6" borderId="20" xfId="0" applyFont="1" applyFill="1" applyBorder="1" applyAlignment="1">
      <alignment vertical="top" wrapText="1"/>
    </xf>
    <xf numFmtId="0" fontId="11" fillId="6" borderId="21" xfId="0" applyFont="1" applyFill="1" applyBorder="1" applyAlignment="1">
      <alignment vertical="top" wrapText="1"/>
    </xf>
    <xf numFmtId="0" fontId="25" fillId="0" borderId="0" xfId="0" applyFont="1" applyBorder="1" applyAlignment="1" applyProtection="1">
      <alignment horizontal="left" vertical="center"/>
      <protection locked="0"/>
    </xf>
    <xf numFmtId="0" fontId="25" fillId="0" borderId="12" xfId="0" applyFont="1" applyBorder="1" applyAlignment="1" applyProtection="1">
      <alignment horizontal="left" vertical="center"/>
      <protection locked="0"/>
    </xf>
    <xf numFmtId="0" fontId="22" fillId="0" borderId="0"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21" fillId="0" borderId="25" xfId="0" applyFont="1" applyBorder="1" applyAlignment="1" applyProtection="1">
      <alignment horizontal="left" vertical="center" wrapText="1"/>
      <protection locked="0"/>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18" fillId="0" borderId="12" xfId="0" applyFont="1" applyBorder="1" applyAlignment="1">
      <alignment horizontal="left" vertical="center" wrapText="1"/>
    </xf>
    <xf numFmtId="0" fontId="11" fillId="0" borderId="5" xfId="0" applyFont="1" applyBorder="1" applyAlignment="1" applyProtection="1">
      <alignment horizontal="center"/>
      <protection locked="0"/>
    </xf>
    <xf numFmtId="0" fontId="25" fillId="0" borderId="0"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24" fillId="0" borderId="0" xfId="0" applyFont="1" applyBorder="1" applyAlignment="1" applyProtection="1">
      <alignment horizontal="left" wrapText="1"/>
      <protection locked="0"/>
    </xf>
    <xf numFmtId="0" fontId="24" fillId="0" borderId="12" xfId="0" applyFont="1" applyBorder="1" applyAlignment="1" applyProtection="1">
      <alignment horizontal="left" wrapText="1"/>
      <protection locked="0"/>
    </xf>
    <xf numFmtId="0" fontId="24" fillId="0" borderId="24" xfId="0" applyFont="1" applyBorder="1" applyAlignment="1" applyProtection="1">
      <alignment horizontal="left" wrapText="1"/>
      <protection locked="0"/>
    </xf>
    <xf numFmtId="0" fontId="24" fillId="0" borderId="25" xfId="0" applyFont="1" applyBorder="1" applyAlignment="1" applyProtection="1">
      <alignment horizontal="left" wrapText="1"/>
      <protection locked="0"/>
    </xf>
    <xf numFmtId="0" fontId="24" fillId="0" borderId="29" xfId="0" applyFont="1" applyBorder="1" applyAlignment="1" applyProtection="1">
      <alignment horizontal="left" vertical="center" wrapText="1"/>
      <protection locked="0"/>
    </xf>
    <xf numFmtId="0" fontId="24" fillId="0" borderId="30" xfId="0" applyFont="1" applyBorder="1" applyAlignment="1" applyProtection="1">
      <alignment horizontal="left" vertical="center" wrapText="1"/>
      <protection locked="0"/>
    </xf>
    <xf numFmtId="0" fontId="8" fillId="5" borderId="11"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13" fillId="0" borderId="9" xfId="0" applyFont="1" applyBorder="1" applyAlignment="1" applyProtection="1">
      <alignment horizontal="center"/>
      <protection locked="0"/>
    </xf>
  </cellXfs>
  <cellStyles count="3">
    <cellStyle name="Moneda" xfId="2" builtinId="4"/>
    <cellStyle name="Normal" xfId="0" builtinId="0"/>
    <cellStyle name="Porcentaje" xfId="1"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137161</xdr:colOff>
      <xdr:row>0</xdr:row>
      <xdr:rowOff>85725</xdr:rowOff>
    </xdr:from>
    <xdr:ext cx="1322070" cy="781471"/>
    <xdr:pic>
      <xdr:nvPicPr>
        <xdr:cNvPr id="2" name="Imagen 1">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137161" y="85725"/>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sheetData>
    </sheetDataSet>
  </externalBook>
</externalLink>
</file>

<file path=xl/tables/table1.xml><?xml version="1.0" encoding="utf-8"?>
<table xmlns="http://schemas.openxmlformats.org/spreadsheetml/2006/main" id="2" name="Tabla13" displayName="Tabla13" ref="A47:J48"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+Tabla13[[#This Row],[Física 
(E)]]/Tabla13[[#This Row],[Física
(C)]]</calculatedColumnFormula>
    </tableColumn>
    <tableColumn id="8" name="Financiero _x000a_(%) _x000a_H=F/D" dataDxfId="0">
      <calculatedColumnFormula>+Tabla13[[#This Row],[Financiera 
 (F)]]/Tabla13[[#This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abSelected="1" topLeftCell="A43" zoomScaleNormal="100" zoomScaleSheetLayoutView="115" workbookViewId="0">
      <selection activeCell="I43" sqref="I43:J43"/>
    </sheetView>
  </sheetViews>
  <sheetFormatPr baseColWidth="10" defaultRowHeight="15" x14ac:dyDescent="0.25"/>
  <cols>
    <col min="1" max="1" width="30" style="4" customWidth="1"/>
    <col min="2" max="2" width="16.140625" style="4" bestFit="1" customWidth="1"/>
    <col min="3" max="3" width="12.7109375" style="4" customWidth="1"/>
    <col min="4" max="4" width="13.7109375" style="4" bestFit="1" customWidth="1"/>
    <col min="5" max="10" width="12.7109375" style="4" customWidth="1"/>
    <col min="11" max="11" width="21.42578125" bestFit="1" customWidth="1"/>
    <col min="12" max="12" width="79.42578125" customWidth="1"/>
  </cols>
  <sheetData>
    <row r="1" spans="1:10" ht="35.25" customHeight="1" thickBot="1" x14ac:dyDescent="0.3">
      <c r="A1" s="42"/>
      <c r="B1" s="64" t="s">
        <v>71</v>
      </c>
      <c r="C1" s="65"/>
      <c r="D1" s="65"/>
      <c r="E1" s="65"/>
      <c r="F1" s="65"/>
      <c r="G1" s="65"/>
      <c r="H1" s="65"/>
      <c r="I1" s="65"/>
      <c r="J1" s="66"/>
    </row>
    <row r="2" spans="1:10" ht="21.75" thickBot="1" x14ac:dyDescent="0.3">
      <c r="A2" s="43"/>
      <c r="B2" s="67" t="s">
        <v>0</v>
      </c>
      <c r="C2" s="68"/>
      <c r="D2" s="67" t="s">
        <v>1</v>
      </c>
      <c r="E2" s="68"/>
      <c r="F2" s="68"/>
      <c r="G2" s="68"/>
      <c r="H2" s="69"/>
      <c r="I2" s="1" t="s">
        <v>2</v>
      </c>
      <c r="J2" s="44" t="s">
        <v>3</v>
      </c>
    </row>
    <row r="3" spans="1:10" ht="21.75" thickBot="1" x14ac:dyDescent="0.3">
      <c r="A3" s="45"/>
      <c r="B3" s="70"/>
      <c r="C3" s="71"/>
      <c r="D3" s="70" t="s">
        <v>76</v>
      </c>
      <c r="E3" s="71"/>
      <c r="F3" s="71"/>
      <c r="G3" s="71"/>
      <c r="H3" s="72"/>
      <c r="I3" s="11">
        <v>44749</v>
      </c>
      <c r="J3" s="46"/>
    </row>
    <row r="4" spans="1:10" x14ac:dyDescent="0.25">
      <c r="A4" s="73"/>
      <c r="B4" s="74"/>
      <c r="C4" s="74"/>
      <c r="D4" s="75"/>
      <c r="E4" s="75"/>
      <c r="F4" s="75"/>
      <c r="G4" s="75"/>
      <c r="H4" s="75"/>
      <c r="I4" s="74"/>
      <c r="J4" s="76"/>
    </row>
    <row r="5" spans="1:10" ht="3" customHeight="1" x14ac:dyDescent="0.25">
      <c r="A5" s="77"/>
      <c r="B5" s="78"/>
      <c r="C5" s="78"/>
      <c r="D5" s="78"/>
      <c r="E5" s="78"/>
      <c r="F5" s="78"/>
      <c r="G5" s="78"/>
      <c r="H5" s="78"/>
      <c r="I5" s="78"/>
      <c r="J5" s="79"/>
    </row>
    <row r="6" spans="1:10" ht="15.75" x14ac:dyDescent="0.25">
      <c r="A6" s="80" t="s">
        <v>4</v>
      </c>
      <c r="B6" s="81"/>
      <c r="C6" s="81"/>
      <c r="D6" s="81"/>
      <c r="E6" s="81"/>
      <c r="F6" s="81"/>
      <c r="G6" s="81"/>
      <c r="H6" s="81"/>
      <c r="I6" s="81"/>
      <c r="J6" s="82"/>
    </row>
    <row r="7" spans="1:10" ht="15.75" x14ac:dyDescent="0.25">
      <c r="A7" s="83" t="s">
        <v>5</v>
      </c>
      <c r="B7" s="84"/>
      <c r="C7" s="84"/>
      <c r="D7" s="84"/>
      <c r="E7" s="84"/>
      <c r="F7" s="84"/>
      <c r="G7" s="84"/>
      <c r="H7" s="84"/>
      <c r="I7" s="84"/>
      <c r="J7" s="85"/>
    </row>
    <row r="8" spans="1:10" x14ac:dyDescent="0.25">
      <c r="A8" s="2" t="s">
        <v>6</v>
      </c>
      <c r="B8" s="63" t="s">
        <v>51</v>
      </c>
      <c r="C8" s="63"/>
      <c r="D8" s="63"/>
      <c r="E8" s="63"/>
      <c r="F8" s="63"/>
      <c r="G8" s="63"/>
      <c r="H8" s="63"/>
      <c r="I8" s="63"/>
      <c r="J8" s="63"/>
    </row>
    <row r="9" spans="1:10" ht="15" customHeight="1" x14ac:dyDescent="0.25">
      <c r="A9" s="9" t="s">
        <v>35</v>
      </c>
      <c r="B9" s="63" t="s">
        <v>52</v>
      </c>
      <c r="C9" s="63"/>
      <c r="D9" s="63"/>
      <c r="E9" s="63"/>
      <c r="F9" s="63"/>
      <c r="G9" s="63"/>
      <c r="H9" s="63"/>
      <c r="I9" s="63"/>
      <c r="J9" s="63"/>
    </row>
    <row r="10" spans="1:10" x14ac:dyDescent="0.25">
      <c r="A10" s="9" t="s">
        <v>36</v>
      </c>
      <c r="B10" s="63" t="s">
        <v>53</v>
      </c>
      <c r="C10" s="63"/>
      <c r="D10" s="63"/>
      <c r="E10" s="63"/>
      <c r="F10" s="63"/>
      <c r="G10" s="63"/>
      <c r="H10" s="63"/>
      <c r="I10" s="63"/>
      <c r="J10" s="63"/>
    </row>
    <row r="11" spans="1:10" ht="47.25" customHeight="1" x14ac:dyDescent="0.25">
      <c r="A11" s="2" t="s">
        <v>7</v>
      </c>
      <c r="B11" s="86" t="s">
        <v>54</v>
      </c>
      <c r="C11" s="86"/>
      <c r="D11" s="86"/>
      <c r="E11" s="86"/>
      <c r="F11" s="86"/>
      <c r="G11" s="86"/>
      <c r="H11" s="86"/>
      <c r="I11" s="86"/>
      <c r="J11" s="86"/>
    </row>
    <row r="12" spans="1:10" ht="50.25" customHeight="1" x14ac:dyDescent="0.25">
      <c r="A12" s="2" t="s">
        <v>8</v>
      </c>
      <c r="B12" s="86" t="s">
        <v>55</v>
      </c>
      <c r="C12" s="86"/>
      <c r="D12" s="86"/>
      <c r="E12" s="86"/>
      <c r="F12" s="86"/>
      <c r="G12" s="86"/>
      <c r="H12" s="86"/>
      <c r="I12" s="86"/>
      <c r="J12" s="86"/>
    </row>
    <row r="13" spans="1:10" ht="15.75" x14ac:dyDescent="0.25">
      <c r="A13" s="80" t="s">
        <v>9</v>
      </c>
      <c r="B13" s="81"/>
      <c r="C13" s="81"/>
      <c r="D13" s="81"/>
      <c r="E13" s="81"/>
      <c r="F13" s="81"/>
      <c r="G13" s="81"/>
      <c r="H13" s="81"/>
      <c r="I13" s="81"/>
      <c r="J13" s="82"/>
    </row>
    <row r="14" spans="1:10" ht="27.75" customHeight="1" x14ac:dyDescent="0.25">
      <c r="A14" s="2" t="s">
        <v>10</v>
      </c>
      <c r="B14" s="10">
        <v>1</v>
      </c>
      <c r="C14" s="87" t="str">
        <f>IFERROR(VLOOKUP(B14,'[1]Validacion datos'!A2:B5,2,FALSE),"")</f>
        <v>DESARROLLO INSTITUCIONAL</v>
      </c>
      <c r="D14" s="87"/>
      <c r="E14" s="87"/>
      <c r="F14" s="87"/>
      <c r="G14" s="87"/>
      <c r="H14" s="87"/>
      <c r="I14" s="87"/>
      <c r="J14" s="87"/>
    </row>
    <row r="15" spans="1:10" ht="26.25" customHeight="1" x14ac:dyDescent="0.25">
      <c r="A15" s="2" t="s">
        <v>11</v>
      </c>
      <c r="B15" s="5">
        <v>1.2</v>
      </c>
      <c r="C15" s="87" t="s">
        <v>56</v>
      </c>
      <c r="D15" s="87"/>
      <c r="E15" s="87"/>
      <c r="F15" s="87"/>
      <c r="G15" s="87"/>
      <c r="H15" s="87"/>
      <c r="I15" s="87"/>
      <c r="J15" s="87"/>
    </row>
    <row r="16" spans="1:10" ht="42" customHeight="1" x14ac:dyDescent="0.25">
      <c r="A16" s="2" t="s">
        <v>12</v>
      </c>
      <c r="B16" s="12" t="s">
        <v>57</v>
      </c>
      <c r="C16" s="87" t="s">
        <v>58</v>
      </c>
      <c r="D16" s="87"/>
      <c r="E16" s="87"/>
      <c r="F16" s="87"/>
      <c r="G16" s="87"/>
      <c r="H16" s="87"/>
      <c r="I16" s="87"/>
      <c r="J16" s="87"/>
    </row>
    <row r="17" spans="1:11" ht="15.75" x14ac:dyDescent="0.25">
      <c r="A17" s="80" t="s">
        <v>13</v>
      </c>
      <c r="B17" s="81"/>
      <c r="C17" s="81"/>
      <c r="D17" s="81"/>
      <c r="E17" s="81"/>
      <c r="F17" s="81"/>
      <c r="G17" s="81"/>
      <c r="H17" s="81"/>
      <c r="I17" s="81"/>
      <c r="J17" s="82"/>
    </row>
    <row r="18" spans="1:11" ht="29.25" customHeight="1" x14ac:dyDescent="0.25">
      <c r="A18" s="2" t="s">
        <v>14</v>
      </c>
      <c r="B18" s="88" t="s">
        <v>59</v>
      </c>
      <c r="C18" s="88"/>
      <c r="D18" s="88"/>
      <c r="E18" s="88"/>
      <c r="F18" s="88"/>
      <c r="G18" s="88"/>
      <c r="H18" s="88"/>
      <c r="I18" s="88"/>
      <c r="J18" s="89"/>
    </row>
    <row r="19" spans="1:11" ht="39" customHeight="1" x14ac:dyDescent="0.25">
      <c r="A19" s="6" t="s">
        <v>15</v>
      </c>
      <c r="B19" s="88" t="s">
        <v>60</v>
      </c>
      <c r="C19" s="88"/>
      <c r="D19" s="88"/>
      <c r="E19" s="88"/>
      <c r="F19" s="88"/>
      <c r="G19" s="88"/>
      <c r="H19" s="88"/>
      <c r="I19" s="88"/>
      <c r="J19" s="89"/>
    </row>
    <row r="20" spans="1:11" ht="34.5" customHeight="1" x14ac:dyDescent="0.25">
      <c r="A20" s="6" t="s">
        <v>16</v>
      </c>
      <c r="B20" s="88" t="s">
        <v>61</v>
      </c>
      <c r="C20" s="88"/>
      <c r="D20" s="88"/>
      <c r="E20" s="88"/>
      <c r="F20" s="88"/>
      <c r="G20" s="88"/>
      <c r="H20" s="88"/>
      <c r="I20" s="88"/>
      <c r="J20" s="89"/>
    </row>
    <row r="21" spans="1:11" ht="35.25" customHeight="1" x14ac:dyDescent="0.25">
      <c r="A21" s="6" t="s">
        <v>37</v>
      </c>
      <c r="B21" s="88" t="s">
        <v>62</v>
      </c>
      <c r="C21" s="88"/>
      <c r="D21" s="88"/>
      <c r="E21" s="88"/>
      <c r="F21" s="88"/>
      <c r="G21" s="88"/>
      <c r="H21" s="88"/>
      <c r="I21" s="88"/>
      <c r="J21" s="89"/>
    </row>
    <row r="22" spans="1:11" ht="15.75" x14ac:dyDescent="0.25">
      <c r="A22" s="80" t="s">
        <v>17</v>
      </c>
      <c r="B22" s="81"/>
      <c r="C22" s="81"/>
      <c r="D22" s="81"/>
      <c r="E22" s="81"/>
      <c r="F22" s="81"/>
      <c r="G22" s="81"/>
      <c r="H22" s="81"/>
      <c r="I22" s="81"/>
      <c r="J22" s="82"/>
    </row>
    <row r="23" spans="1:11" ht="15.75" x14ac:dyDescent="0.25">
      <c r="A23" s="83" t="s">
        <v>18</v>
      </c>
      <c r="B23" s="84"/>
      <c r="C23" s="84"/>
      <c r="D23" s="84"/>
      <c r="E23" s="84"/>
      <c r="F23" s="84"/>
      <c r="G23" s="84"/>
      <c r="H23" s="84"/>
      <c r="I23" s="84"/>
      <c r="J23" s="85"/>
    </row>
    <row r="24" spans="1:11" ht="15" customHeight="1" x14ac:dyDescent="0.25">
      <c r="A24" s="92" t="s">
        <v>19</v>
      </c>
      <c r="B24" s="93"/>
      <c r="C24" s="94" t="s">
        <v>20</v>
      </c>
      <c r="D24" s="95"/>
      <c r="E24" s="95"/>
      <c r="F24" s="95" t="s">
        <v>21</v>
      </c>
      <c r="G24" s="95"/>
      <c r="H24" s="93"/>
      <c r="I24" s="94" t="s">
        <v>22</v>
      </c>
      <c r="J24" s="96"/>
    </row>
    <row r="25" spans="1:11" x14ac:dyDescent="0.25">
      <c r="A25" s="97">
        <v>340522808</v>
      </c>
      <c r="B25" s="98"/>
      <c r="C25" s="99">
        <v>74301337</v>
      </c>
      <c r="D25" s="100"/>
      <c r="E25" s="101"/>
      <c r="F25" s="99">
        <v>7224383.1399999997</v>
      </c>
      <c r="G25" s="100"/>
      <c r="H25" s="101"/>
      <c r="I25" s="102">
        <f>+F25/C25</f>
        <v>9.7230863288503139E-2</v>
      </c>
      <c r="J25" s="103"/>
      <c r="K25" s="21"/>
    </row>
    <row r="26" spans="1:11" ht="15" customHeight="1" x14ac:dyDescent="0.25">
      <c r="A26" s="83" t="s">
        <v>23</v>
      </c>
      <c r="B26" s="84"/>
      <c r="C26" s="84"/>
      <c r="D26" s="84"/>
      <c r="E26" s="84"/>
      <c r="F26" s="84"/>
      <c r="G26" s="84"/>
      <c r="H26" s="84"/>
      <c r="I26" s="84"/>
      <c r="J26" s="85"/>
      <c r="K26" s="21"/>
    </row>
    <row r="27" spans="1:11" x14ac:dyDescent="0.25">
      <c r="A27" s="3"/>
      <c r="B27" s="48"/>
      <c r="C27" s="105" t="s">
        <v>47</v>
      </c>
      <c r="D27" s="106"/>
      <c r="E27" s="105" t="s">
        <v>49</v>
      </c>
      <c r="F27" s="106"/>
      <c r="G27" s="105" t="s">
        <v>50</v>
      </c>
      <c r="H27" s="105"/>
      <c r="I27" s="105" t="s">
        <v>24</v>
      </c>
      <c r="J27" s="107"/>
      <c r="K27" s="21"/>
    </row>
    <row r="28" spans="1:11" ht="38.25" x14ac:dyDescent="0.25">
      <c r="A28" s="49" t="s">
        <v>25</v>
      </c>
      <c r="B28" s="7" t="s">
        <v>26</v>
      </c>
      <c r="C28" s="7" t="s">
        <v>38</v>
      </c>
      <c r="D28" s="7" t="s">
        <v>39</v>
      </c>
      <c r="E28" s="7" t="s">
        <v>41</v>
      </c>
      <c r="F28" s="7" t="s">
        <v>42</v>
      </c>
      <c r="G28" s="7" t="s">
        <v>43</v>
      </c>
      <c r="H28" s="7" t="s">
        <v>44</v>
      </c>
      <c r="I28" s="7" t="s">
        <v>45</v>
      </c>
      <c r="J28" s="50" t="s">
        <v>46</v>
      </c>
      <c r="K28" s="21"/>
    </row>
    <row r="29" spans="1:11" ht="36" x14ac:dyDescent="0.25">
      <c r="A29" s="51" t="s">
        <v>63</v>
      </c>
      <c r="B29" s="23" t="s">
        <v>48</v>
      </c>
      <c r="C29" s="24">
        <v>108754</v>
      </c>
      <c r="D29" s="25">
        <v>340522808</v>
      </c>
      <c r="E29" s="25">
        <v>17000</v>
      </c>
      <c r="F29" s="25">
        <v>80935221</v>
      </c>
      <c r="G29" s="26">
        <v>29384</v>
      </c>
      <c r="H29" s="25">
        <v>7224383.1399999997</v>
      </c>
      <c r="I29" s="27">
        <f>+G29/E29</f>
        <v>1.7284705882352942</v>
      </c>
      <c r="J29" s="52">
        <f>+H29/F29</f>
        <v>8.926130120778937E-2</v>
      </c>
      <c r="K29" s="21"/>
    </row>
    <row r="30" spans="1:11" ht="15.75" x14ac:dyDescent="0.25">
      <c r="A30" s="80" t="s">
        <v>27</v>
      </c>
      <c r="B30" s="81"/>
      <c r="C30" s="81"/>
      <c r="D30" s="81"/>
      <c r="E30" s="81"/>
      <c r="F30" s="81"/>
      <c r="G30" s="81"/>
      <c r="H30" s="81"/>
      <c r="I30" s="81"/>
      <c r="J30" s="82"/>
      <c r="K30" s="21"/>
    </row>
    <row r="31" spans="1:11" ht="15.75" x14ac:dyDescent="0.25">
      <c r="A31" s="83" t="s">
        <v>28</v>
      </c>
      <c r="B31" s="84"/>
      <c r="C31" s="84"/>
      <c r="D31" s="84"/>
      <c r="E31" s="84"/>
      <c r="F31" s="84"/>
      <c r="G31" s="84"/>
      <c r="H31" s="84"/>
      <c r="I31" s="84"/>
      <c r="J31" s="85"/>
      <c r="K31" s="21"/>
    </row>
    <row r="32" spans="1:11" ht="18" customHeight="1" x14ac:dyDescent="0.25">
      <c r="A32" s="60" t="s">
        <v>29</v>
      </c>
      <c r="B32" s="108" t="s">
        <v>63</v>
      </c>
      <c r="C32" s="108"/>
      <c r="D32" s="108"/>
      <c r="E32" s="108"/>
      <c r="F32" s="108"/>
      <c r="G32" s="108"/>
      <c r="H32" s="108"/>
      <c r="I32" s="108"/>
      <c r="J32" s="109"/>
      <c r="K32" s="21"/>
    </row>
    <row r="33" spans="1:11" ht="37.5" customHeight="1" x14ac:dyDescent="0.25">
      <c r="A33" s="60" t="s">
        <v>30</v>
      </c>
      <c r="B33" s="90" t="s">
        <v>65</v>
      </c>
      <c r="C33" s="90"/>
      <c r="D33" s="90"/>
      <c r="E33" s="90"/>
      <c r="F33" s="90"/>
      <c r="G33" s="90"/>
      <c r="H33" s="90"/>
      <c r="I33" s="90"/>
      <c r="J33" s="91"/>
      <c r="K33" s="21"/>
    </row>
    <row r="34" spans="1:11" ht="33" customHeight="1" x14ac:dyDescent="0.25">
      <c r="A34" s="61" t="s">
        <v>31</v>
      </c>
      <c r="B34" s="123" t="s">
        <v>74</v>
      </c>
      <c r="C34" s="123"/>
      <c r="D34" s="123"/>
      <c r="E34" s="123"/>
      <c r="F34" s="123"/>
      <c r="G34" s="123"/>
      <c r="H34" s="123"/>
      <c r="I34" s="123"/>
      <c r="J34" s="124"/>
      <c r="K34" s="21"/>
    </row>
    <row r="35" spans="1:11" ht="98.25" customHeight="1" x14ac:dyDescent="0.25">
      <c r="A35" s="62" t="s">
        <v>32</v>
      </c>
      <c r="B35" s="125" t="s">
        <v>75</v>
      </c>
      <c r="C35" s="125"/>
      <c r="D35" s="125"/>
      <c r="E35" s="125"/>
      <c r="F35" s="125"/>
      <c r="G35" s="125"/>
      <c r="H35" s="125"/>
      <c r="I35" s="125"/>
      <c r="J35" s="126"/>
      <c r="K35" s="21"/>
    </row>
    <row r="36" spans="1:11" ht="17.25" customHeight="1" x14ac:dyDescent="0.25">
      <c r="A36" s="80" t="s">
        <v>33</v>
      </c>
      <c r="B36" s="81"/>
      <c r="C36" s="81"/>
      <c r="D36" s="81"/>
      <c r="E36" s="81"/>
      <c r="F36" s="81"/>
      <c r="G36" s="81"/>
      <c r="H36" s="81"/>
      <c r="I36" s="81"/>
      <c r="J36" s="82"/>
      <c r="K36" s="21"/>
    </row>
    <row r="37" spans="1:11" ht="17.25" customHeight="1" x14ac:dyDescent="0.25">
      <c r="A37" s="127" t="s">
        <v>34</v>
      </c>
      <c r="B37" s="128"/>
      <c r="C37" s="128"/>
      <c r="D37" s="128"/>
      <c r="E37" s="128"/>
      <c r="F37" s="128"/>
      <c r="G37" s="128"/>
      <c r="H37" s="128"/>
      <c r="I37" s="128"/>
      <c r="J37" s="129"/>
      <c r="K37" s="21"/>
    </row>
    <row r="38" spans="1:11" ht="17.25" customHeight="1" x14ac:dyDescent="0.25">
      <c r="A38" s="8" t="s">
        <v>29</v>
      </c>
      <c r="B38" s="110" t="s">
        <v>63</v>
      </c>
      <c r="C38" s="110"/>
      <c r="D38" s="110"/>
      <c r="E38" s="110"/>
      <c r="F38" s="110"/>
      <c r="G38" s="110"/>
      <c r="H38" s="110"/>
      <c r="I38" s="110"/>
      <c r="J38" s="111"/>
      <c r="K38" s="21"/>
    </row>
    <row r="39" spans="1:11" ht="33.75" customHeight="1" x14ac:dyDescent="0.25">
      <c r="A39" s="112" t="s">
        <v>69</v>
      </c>
      <c r="B39" s="113"/>
      <c r="C39" s="113"/>
      <c r="D39" s="113"/>
      <c r="E39" s="113"/>
      <c r="F39" s="113"/>
      <c r="G39" s="113"/>
      <c r="H39" s="113"/>
      <c r="I39" s="113"/>
      <c r="J39" s="114"/>
      <c r="K39" s="21"/>
    </row>
    <row r="40" spans="1:11" ht="21.75" customHeight="1" x14ac:dyDescent="0.25">
      <c r="A40" s="80" t="s">
        <v>17</v>
      </c>
      <c r="B40" s="81"/>
      <c r="C40" s="81"/>
      <c r="D40" s="81"/>
      <c r="E40" s="81"/>
      <c r="F40" s="81"/>
      <c r="G40" s="81"/>
      <c r="H40" s="81"/>
      <c r="I40" s="81"/>
      <c r="J40" s="82"/>
      <c r="K40" s="21"/>
    </row>
    <row r="41" spans="1:11" ht="20.25" customHeight="1" x14ac:dyDescent="0.25">
      <c r="A41" s="83" t="s">
        <v>18</v>
      </c>
      <c r="B41" s="84"/>
      <c r="C41" s="84"/>
      <c r="D41" s="84"/>
      <c r="E41" s="84"/>
      <c r="F41" s="84"/>
      <c r="G41" s="84"/>
      <c r="H41" s="84"/>
      <c r="I41" s="84"/>
      <c r="J41" s="85"/>
      <c r="K41" s="21"/>
    </row>
    <row r="42" spans="1:11" ht="25.5" customHeight="1" x14ac:dyDescent="0.25">
      <c r="A42" s="92" t="s">
        <v>19</v>
      </c>
      <c r="B42" s="93"/>
      <c r="C42" s="94" t="s">
        <v>20</v>
      </c>
      <c r="D42" s="95"/>
      <c r="E42" s="95"/>
      <c r="F42" s="95" t="s">
        <v>21</v>
      </c>
      <c r="G42" s="95"/>
      <c r="H42" s="93"/>
      <c r="I42" s="94" t="s">
        <v>22</v>
      </c>
      <c r="J42" s="96"/>
      <c r="K42" s="21"/>
    </row>
    <row r="43" spans="1:11" ht="21" customHeight="1" x14ac:dyDescent="0.25">
      <c r="A43" s="97">
        <v>488097965</v>
      </c>
      <c r="B43" s="98"/>
      <c r="C43" s="99">
        <v>420181242.06999999</v>
      </c>
      <c r="D43" s="100"/>
      <c r="E43" s="101"/>
      <c r="F43" s="99">
        <v>86535443.549999997</v>
      </c>
      <c r="G43" s="100"/>
      <c r="H43" s="101"/>
      <c r="I43" s="102">
        <f>+F43/C43</f>
        <v>0.20594789792063981</v>
      </c>
      <c r="J43" s="103"/>
      <c r="K43" s="21"/>
    </row>
    <row r="44" spans="1:11" ht="8.25" customHeight="1" x14ac:dyDescent="0.25">
      <c r="A44" s="56"/>
      <c r="B44" s="57"/>
      <c r="C44" s="57"/>
      <c r="D44" s="57"/>
      <c r="E44" s="57"/>
      <c r="F44" s="57"/>
      <c r="G44" s="57"/>
      <c r="H44" s="57"/>
      <c r="I44" s="58"/>
      <c r="J44" s="59"/>
      <c r="K44" s="21"/>
    </row>
    <row r="45" spans="1:11" ht="15.75" x14ac:dyDescent="0.25">
      <c r="A45" s="83" t="s">
        <v>23</v>
      </c>
      <c r="B45" s="84"/>
      <c r="C45" s="84"/>
      <c r="D45" s="84"/>
      <c r="E45" s="84"/>
      <c r="F45" s="84"/>
      <c r="G45" s="84"/>
      <c r="H45" s="84"/>
      <c r="I45" s="84"/>
      <c r="J45" s="85"/>
    </row>
    <row r="46" spans="1:11" x14ac:dyDescent="0.25">
      <c r="A46" s="3"/>
      <c r="B46" s="48"/>
      <c r="C46" s="105" t="s">
        <v>47</v>
      </c>
      <c r="D46" s="106"/>
      <c r="E46" s="105" t="s">
        <v>49</v>
      </c>
      <c r="F46" s="106"/>
      <c r="G46" s="105" t="s">
        <v>50</v>
      </c>
      <c r="H46" s="105"/>
      <c r="I46" s="105" t="s">
        <v>24</v>
      </c>
      <c r="J46" s="107"/>
    </row>
    <row r="47" spans="1:11" ht="38.25" x14ac:dyDescent="0.25">
      <c r="A47" s="49" t="s">
        <v>25</v>
      </c>
      <c r="B47" s="7" t="s">
        <v>26</v>
      </c>
      <c r="C47" s="7" t="s">
        <v>38</v>
      </c>
      <c r="D47" s="7" t="s">
        <v>39</v>
      </c>
      <c r="E47" s="7" t="s">
        <v>41</v>
      </c>
      <c r="F47" s="7" t="s">
        <v>42</v>
      </c>
      <c r="G47" s="7" t="s">
        <v>43</v>
      </c>
      <c r="H47" s="7" t="s">
        <v>44</v>
      </c>
      <c r="I47" s="7" t="s">
        <v>45</v>
      </c>
      <c r="J47" s="50" t="s">
        <v>46</v>
      </c>
    </row>
    <row r="48" spans="1:11" ht="42" customHeight="1" x14ac:dyDescent="0.25">
      <c r="A48" s="53" t="s">
        <v>64</v>
      </c>
      <c r="B48" s="28" t="s">
        <v>48</v>
      </c>
      <c r="C48" s="29">
        <v>10418965</v>
      </c>
      <c r="D48" s="30">
        <v>488097965</v>
      </c>
      <c r="E48" s="31">
        <v>5000000</v>
      </c>
      <c r="F48" s="31">
        <v>136667430</v>
      </c>
      <c r="G48" s="32">
        <v>4185755</v>
      </c>
      <c r="H48" s="30">
        <v>86535443.549999997</v>
      </c>
      <c r="I48" s="27">
        <f>+Tabla13[[#This Row],[Física 
(E)]]/Tabla13[[#This Row],[Física
(C)]]</f>
        <v>0.83715099999999998</v>
      </c>
      <c r="J48" s="52">
        <f>+Tabla13[[#This Row],[Financiera 
 (F)]]/Tabla13[[#This Row],[Financiera
(D)]]</f>
        <v>0.63318263576040024</v>
      </c>
    </row>
    <row r="49" spans="1:12" ht="9" customHeight="1" x14ac:dyDescent="0.25">
      <c r="A49" s="54"/>
      <c r="B49" s="13"/>
      <c r="C49" s="14"/>
      <c r="D49" s="15"/>
      <c r="E49" s="15"/>
      <c r="F49" s="15"/>
      <c r="G49" s="16"/>
      <c r="H49" s="15"/>
      <c r="I49" s="19"/>
      <c r="J49" s="55"/>
    </row>
    <row r="50" spans="1:12" ht="15.75" x14ac:dyDescent="0.25">
      <c r="A50" s="80" t="s">
        <v>27</v>
      </c>
      <c r="B50" s="81"/>
      <c r="C50" s="81"/>
      <c r="D50" s="81"/>
      <c r="E50" s="81"/>
      <c r="F50" s="81"/>
      <c r="G50" s="81"/>
      <c r="H50" s="81"/>
      <c r="I50" s="81"/>
      <c r="J50" s="82"/>
    </row>
    <row r="51" spans="1:12" ht="15.75" x14ac:dyDescent="0.25">
      <c r="A51" s="83" t="s">
        <v>28</v>
      </c>
      <c r="B51" s="84"/>
      <c r="C51" s="84"/>
      <c r="D51" s="84"/>
      <c r="E51" s="84"/>
      <c r="F51" s="84"/>
      <c r="G51" s="84"/>
      <c r="H51" s="84"/>
      <c r="I51" s="84"/>
      <c r="J51" s="85"/>
    </row>
    <row r="52" spans="1:12" ht="21.75" customHeight="1" x14ac:dyDescent="0.25">
      <c r="A52" s="22" t="s">
        <v>29</v>
      </c>
      <c r="B52" s="119" t="s">
        <v>64</v>
      </c>
      <c r="C52" s="119"/>
      <c r="D52" s="119"/>
      <c r="E52" s="119"/>
      <c r="F52" s="119"/>
      <c r="G52" s="119"/>
      <c r="H52" s="119"/>
      <c r="I52" s="119"/>
      <c r="J52" s="120"/>
    </row>
    <row r="53" spans="1:12" ht="48" customHeight="1" x14ac:dyDescent="0.25">
      <c r="A53" s="22" t="s">
        <v>30</v>
      </c>
      <c r="B53" s="90" t="s">
        <v>66</v>
      </c>
      <c r="C53" s="90"/>
      <c r="D53" s="90"/>
      <c r="E53" s="90"/>
      <c r="F53" s="90"/>
      <c r="G53" s="90"/>
      <c r="H53" s="90"/>
      <c r="I53" s="90"/>
      <c r="J53" s="91"/>
    </row>
    <row r="54" spans="1:12" ht="51.75" customHeight="1" x14ac:dyDescent="0.25">
      <c r="A54" s="22" t="s">
        <v>31</v>
      </c>
      <c r="B54" s="121" t="s">
        <v>73</v>
      </c>
      <c r="C54" s="121"/>
      <c r="D54" s="121"/>
      <c r="E54" s="121"/>
      <c r="F54" s="121"/>
      <c r="G54" s="121"/>
      <c r="H54" s="121"/>
      <c r="I54" s="121"/>
      <c r="J54" s="122"/>
    </row>
    <row r="55" spans="1:12" ht="87" customHeight="1" x14ac:dyDescent="0.25">
      <c r="A55" s="22" t="s">
        <v>32</v>
      </c>
      <c r="B55" s="90" t="s">
        <v>72</v>
      </c>
      <c r="C55" s="90"/>
      <c r="D55" s="90"/>
      <c r="E55" s="90"/>
      <c r="F55" s="90"/>
      <c r="G55" s="90"/>
      <c r="H55" s="90"/>
      <c r="I55" s="90"/>
      <c r="J55" s="91"/>
      <c r="L55" s="20"/>
    </row>
    <row r="56" spans="1:12" ht="15.75" x14ac:dyDescent="0.25">
      <c r="A56" s="80" t="s">
        <v>33</v>
      </c>
      <c r="B56" s="81"/>
      <c r="C56" s="81"/>
      <c r="D56" s="81"/>
      <c r="E56" s="81"/>
      <c r="F56" s="81"/>
      <c r="G56" s="81"/>
      <c r="H56" s="81"/>
      <c r="I56" s="81"/>
      <c r="J56" s="82"/>
    </row>
    <row r="57" spans="1:12" ht="15.75" x14ac:dyDescent="0.25">
      <c r="A57" s="127" t="s">
        <v>34</v>
      </c>
      <c r="B57" s="128"/>
      <c r="C57" s="128"/>
      <c r="D57" s="128"/>
      <c r="E57" s="128"/>
      <c r="F57" s="128"/>
      <c r="G57" s="128"/>
      <c r="H57" s="128"/>
      <c r="I57" s="128"/>
      <c r="J57" s="129"/>
    </row>
    <row r="58" spans="1:12" ht="27.75" customHeight="1" x14ac:dyDescent="0.25">
      <c r="A58" s="8" t="s">
        <v>29</v>
      </c>
      <c r="B58" s="110" t="s">
        <v>64</v>
      </c>
      <c r="C58" s="110"/>
      <c r="D58" s="110"/>
      <c r="E58" s="110"/>
      <c r="F58" s="110"/>
      <c r="G58" s="110"/>
      <c r="H58" s="110"/>
      <c r="I58" s="110"/>
      <c r="J58" s="111"/>
    </row>
    <row r="59" spans="1:12" ht="27.75" customHeight="1" x14ac:dyDescent="0.25">
      <c r="A59" s="112" t="s">
        <v>70</v>
      </c>
      <c r="B59" s="113"/>
      <c r="C59" s="113"/>
      <c r="D59" s="113"/>
      <c r="E59" s="113"/>
      <c r="F59" s="113"/>
      <c r="G59" s="113"/>
      <c r="H59" s="113"/>
      <c r="I59" s="113"/>
      <c r="J59" s="114"/>
    </row>
    <row r="60" spans="1:12" ht="27.75" customHeight="1" x14ac:dyDescent="0.25">
      <c r="A60" s="34"/>
      <c r="B60" s="47"/>
      <c r="C60" s="47"/>
      <c r="D60" s="47"/>
      <c r="E60" s="47"/>
      <c r="F60" s="47"/>
      <c r="G60" s="47"/>
      <c r="H60" s="47"/>
      <c r="I60" s="47"/>
      <c r="J60" s="33"/>
    </row>
    <row r="61" spans="1:12" ht="30.75" customHeight="1" x14ac:dyDescent="0.25">
      <c r="A61" s="115" t="s">
        <v>40</v>
      </c>
      <c r="B61" s="116"/>
      <c r="C61" s="116"/>
      <c r="D61" s="116"/>
      <c r="E61" s="116"/>
      <c r="F61" s="116"/>
      <c r="G61" s="116"/>
      <c r="H61" s="116"/>
      <c r="I61" s="116"/>
      <c r="J61" s="117"/>
    </row>
    <row r="62" spans="1:12" x14ac:dyDescent="0.25">
      <c r="A62" s="35"/>
      <c r="B62" s="17"/>
      <c r="C62" s="17"/>
      <c r="D62" s="17"/>
      <c r="E62" s="17"/>
      <c r="F62" s="17"/>
      <c r="G62" s="17"/>
      <c r="H62" s="17"/>
      <c r="I62" s="17"/>
      <c r="J62" s="36"/>
    </row>
    <row r="63" spans="1:12" ht="15.75" thickBot="1" x14ac:dyDescent="0.3">
      <c r="A63" s="37"/>
      <c r="B63" s="18"/>
      <c r="C63" s="17"/>
      <c r="D63" s="17"/>
      <c r="E63" s="17"/>
      <c r="F63" s="17"/>
      <c r="G63" s="118"/>
      <c r="H63" s="118"/>
      <c r="I63" s="118"/>
      <c r="J63" s="36"/>
    </row>
    <row r="64" spans="1:12" x14ac:dyDescent="0.25">
      <c r="A64" s="37"/>
      <c r="B64" s="18"/>
      <c r="C64" s="17"/>
      <c r="D64" s="17"/>
      <c r="E64" s="17"/>
      <c r="F64" s="17"/>
      <c r="G64" s="130" t="s">
        <v>67</v>
      </c>
      <c r="H64" s="130"/>
      <c r="I64" s="130"/>
      <c r="J64" s="36"/>
    </row>
    <row r="65" spans="1:10" x14ac:dyDescent="0.25">
      <c r="A65" s="38"/>
      <c r="B65" s="39"/>
      <c r="C65" s="40"/>
      <c r="D65" s="40"/>
      <c r="E65" s="40"/>
      <c r="F65" s="40"/>
      <c r="G65" s="104" t="s">
        <v>68</v>
      </c>
      <c r="H65" s="104"/>
      <c r="I65" s="104"/>
      <c r="J65" s="41"/>
    </row>
  </sheetData>
  <mergeCells count="77">
    <mergeCell ref="C43:E43"/>
    <mergeCell ref="F43:H43"/>
    <mergeCell ref="I43:J43"/>
    <mergeCell ref="B38:J38"/>
    <mergeCell ref="A39:J39"/>
    <mergeCell ref="A40:J40"/>
    <mergeCell ref="A41:J41"/>
    <mergeCell ref="A42:B42"/>
    <mergeCell ref="C42:E42"/>
    <mergeCell ref="F42:H42"/>
    <mergeCell ref="I42:J42"/>
    <mergeCell ref="B34:J34"/>
    <mergeCell ref="B35:J35"/>
    <mergeCell ref="A36:J36"/>
    <mergeCell ref="A37:J37"/>
    <mergeCell ref="G64:I64"/>
    <mergeCell ref="B55:J55"/>
    <mergeCell ref="A56:J56"/>
    <mergeCell ref="A57:J57"/>
    <mergeCell ref="A50:J50"/>
    <mergeCell ref="A51:J51"/>
    <mergeCell ref="A45:J45"/>
    <mergeCell ref="C46:D46"/>
    <mergeCell ref="E46:F46"/>
    <mergeCell ref="G46:H46"/>
    <mergeCell ref="I46:J46"/>
    <mergeCell ref="A43:B43"/>
    <mergeCell ref="G65:I65"/>
    <mergeCell ref="A26:J26"/>
    <mergeCell ref="C27:D27"/>
    <mergeCell ref="E27:F27"/>
    <mergeCell ref="G27:H27"/>
    <mergeCell ref="I27:J27"/>
    <mergeCell ref="A30:J30"/>
    <mergeCell ref="A31:J31"/>
    <mergeCell ref="B32:J32"/>
    <mergeCell ref="B58:J58"/>
    <mergeCell ref="A59:J59"/>
    <mergeCell ref="A61:J61"/>
    <mergeCell ref="G63:I63"/>
    <mergeCell ref="B52:J52"/>
    <mergeCell ref="B53:J53"/>
    <mergeCell ref="B54:J54"/>
    <mergeCell ref="B33:J33"/>
    <mergeCell ref="A23:J23"/>
    <mergeCell ref="A24:B24"/>
    <mergeCell ref="C24:E24"/>
    <mergeCell ref="F24:H24"/>
    <mergeCell ref="I24:J24"/>
    <mergeCell ref="A25:B25"/>
    <mergeCell ref="C25:E25"/>
    <mergeCell ref="F25:H25"/>
    <mergeCell ref="I25:J25"/>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howInputMessage="1" showErrorMessage="1" prompt="Nombre de cada producto" sqref="A47:A49 A28:A29"/>
    <dataValidation allowBlank="1" showInputMessage="1" showErrorMessage="1" prompt="Nombre del indicador" sqref="B47:B49 B28:B29"/>
    <dataValidation allowBlank="1" showInputMessage="1" showErrorMessage="1" prompt="Meta alcanzada en el trimestre" sqref="G47:G49 G28:G29"/>
    <dataValidation allowBlank="1" showInputMessage="1" showErrorMessage="1" prompt="Monto ejecutado en el trimestre" sqref="H47:H49 H28:H29"/>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52:J52 B58:J58 B32:J32 B38:J38"/>
    <dataValidation allowBlank="1" showInputMessage="1" showErrorMessage="1" prompt="¿En qué consiste el producto? su objetivo" sqref="B53:J53 B33:J33"/>
    <dataValidation allowBlank="1" showInputMessage="1" showErrorMessage="1" prompt="1. Describir lo plasmado en el presupuesto_x000a_2. Describir lo alcanzado en términos financieros y de producción " sqref="B54:J54 B34:J34"/>
    <dataValidation allowBlank="1" showInputMessage="1" showErrorMessage="1" prompt="De existir desvío, explicar razones." sqref="B55:J55 B35:J35"/>
    <dataValidation allowBlank="1" showInputMessage="1" showErrorMessage="1" prompt="Oportunidades de mejora identificadas" sqref="A59:J60 A39:J39"/>
    <dataValidation allowBlank="1" showInputMessage="1" showErrorMessage="1" prompt="Presupuesto del programa" sqref="F25 A25:C25 A43:C44 F43:F44"/>
    <dataValidation allowBlank="1" showInputMessage="1" showErrorMessage="1" prompt="¿En qué consiste el programa?" sqref="B19:J19"/>
    <dataValidation allowBlank="1" showInputMessage="1" showErrorMessage="1" prompt="Meta anual del indicador" sqref="E47 E28 C47:C49 C28:C29"/>
    <dataValidation allowBlank="1" showInputMessage="1" showErrorMessage="1" prompt="Monto presupuestado para el producto" sqref="F47 F28 D48:F49 D47 D28:D29 E29:F29"/>
  </dataValidations>
  <pageMargins left="0.25" right="0.25" top="0.75" bottom="0.75" header="0.3" footer="0.3"/>
  <pageSetup scale="68" fitToHeight="0" orientation="portrait" r:id="rId1"/>
  <rowBreaks count="1" manualBreakCount="1">
    <brk id="39"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 (2)</vt:lpstr>
      <vt:lpstr>'Hoja1 (2)'!Área_de_impresión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Mildred Evelina Mota Mota</cp:lastModifiedBy>
  <cp:lastPrinted>2022-07-19T20:00:08Z</cp:lastPrinted>
  <dcterms:created xsi:type="dcterms:W3CDTF">2021-03-22T15:50:10Z</dcterms:created>
  <dcterms:modified xsi:type="dcterms:W3CDTF">2022-07-19T20:00:20Z</dcterms:modified>
</cp:coreProperties>
</file>