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mota\Desktop\Informe Meta Fisica Financiera 2022\3er trimestre\"/>
    </mc:Choice>
  </mc:AlternateContent>
  <bookViews>
    <workbookView xWindow="0" yWindow="0" windowWidth="28800" windowHeight="10245"/>
  </bookViews>
  <sheets>
    <sheet name="Hoja1 (3)" sheetId="3" r:id="rId1"/>
  </sheets>
  <externalReferences>
    <externalReference r:id="rId2"/>
  </externalReferences>
  <definedNames>
    <definedName name="_xlnm.Print_Area" localSheetId="0">'Hoja1 (3)'!$A$1:$J$65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3" l="1"/>
  <c r="I43" i="3"/>
  <c r="I25" i="3"/>
  <c r="J48" i="3"/>
  <c r="I48" i="3"/>
  <c r="I29" i="3"/>
  <c r="C14" i="3"/>
</calcChain>
</file>

<file path=xl/sharedStrings.xml><?xml version="1.0" encoding="utf-8"?>
<sst xmlns="http://schemas.openxmlformats.org/spreadsheetml/2006/main" count="113" uniqueCount="77">
  <si>
    <t>Código</t>
  </si>
  <si>
    <t>Documento Relacionado</t>
  </si>
  <si>
    <t>Fecha Versión</t>
  </si>
  <si>
    <t>Versión</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</si>
  <si>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</si>
  <si>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</si>
  <si>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</si>
  <si>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</si>
  <si>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</si>
  <si>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</si>
  <si>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</si>
  <si>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</si>
  <si>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</si>
  <si>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</si>
  <si>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</si>
  <si>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</si>
  <si>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</si>
  <si>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</si>
  <si>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</si>
  <si>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</si>
  <si>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</si>
  <si>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</si>
  <si>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</si>
  <si>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</si>
  <si>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</si>
  <si>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</si>
  <si>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</si>
  <si>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</si>
  <si>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</si>
  <si>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</si>
  <si>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</si>
  <si>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</si>
  <si>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</si>
  <si>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</si>
  <si>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</si>
  <si>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</si>
  <si>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</si>
  <si>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</si>
  <si>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</si>
  <si>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</si>
  <si>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</si>
  <si>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</si>
  <si>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</si>
  <si>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</si>
  <si>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</si>
  <si>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</si>
  <si>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</si>
  <si>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</si>
  <si>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 xml:space="preserve">Número de actividades realizadas	</t>
  </si>
  <si>
    <t>Programación Trimestral</t>
  </si>
  <si>
    <t>Ejecución Trimestral</t>
  </si>
  <si>
    <t>0202 - MINISTERIO DE  INTERIOR Y POLICÍA</t>
  </si>
  <si>
    <t>01 - MINISTERIO DE INTERIOR Y POLICÍA</t>
  </si>
  <si>
    <t>0002 - DIRECCIÓN GENERAL DE MIGRACIÓN</t>
  </si>
  <si>
    <t>Garantizar la seguridad ciudadana a nivel nacional, a través de una gestión coordinada que impacte de forma efectiva los diferentes niveles del Estado, logrando una mejor y mayor prevención de los elementos negativos de la seguridad ciudadana, en el marco del respeto a los derechos de la población.</t>
  </si>
  <si>
    <t>Ser reconocidos como una entidad gubernamental modelo, apoyado en una gestión coordinada, de desarrollo sostenible, mejora continua, eficaz y eficiente de los servicios, y la transparencia institucional, como base de una buena administración de los recursos, en el alcance de la paz, la seguridad ciudadana y la garantía de los derechos de las personas.</t>
  </si>
  <si>
    <t xml:space="preserve"> Imperio de la ley y seguridad ciudadana</t>
  </si>
  <si>
    <t>1.2.1</t>
  </si>
  <si>
    <t>Fortalecer el respeto a la ley y sancionar su incumplimiento a través de un sistema de administración de justicia accesible a toda la población, eficiente en el despacho judicial y ágil en los procesos judiciales.</t>
  </si>
  <si>
    <t>12 – SERVICIOS DE CONTROL Y REGULACIÓN MIGRATORIA</t>
  </si>
  <si>
    <t xml:space="preserve">Este programa ejerce el control de los flujos migratorios y la gestión de permanencia de los extranjeros en el territorio dominicano, a través de las mejoras continuas y orientado salvaguardar la seguridad y soberanía nacional.  </t>
  </si>
  <si>
    <t>Población dominicana y extranjeros en el país.</t>
  </si>
  <si>
    <t>Mantener un 100% el porcentaje de los extranjeros con estatus migratorio en cumplimiento, a través de las naturalizaciones.</t>
  </si>
  <si>
    <t>6075 - Extranjeros regulados en territorio nacional</t>
  </si>
  <si>
    <t>6076 - Nacionales y extranjeros autorizados a salir y entrar hacia territorio nacional</t>
  </si>
  <si>
    <t>Este producto consiste en controlar y regularizar la permanencia de extranjeros que cumplan con los requisitos migratorios establecidos con la finalidad de que estén bajo condición de legalidad en el país.</t>
  </si>
  <si>
    <t>Se encarga del control de entradas y salidas, puntos migratorios oficiales, interdicción migratoria y deportación con el objetivo de disminuir la entrada de extranjeros ilegales al territorio dominicano; así como la salida de ilegales nacionales, para mejorar el control migratorio y la imagen del país ante las demás naciones.</t>
  </si>
  <si>
    <t xml:space="preserve">Mildred Mota </t>
  </si>
  <si>
    <t>Encargada Div. De Presupuesto</t>
  </si>
  <si>
    <t>Informe de Evaluación trimestral de las Metas Físicas-Financieras 3T</t>
  </si>
  <si>
    <t>Informe Meta Fisica Financiera 3er  Trimestre</t>
  </si>
  <si>
    <t xml:space="preserve">
 En el 3er  trimestre, se proyecto una meta fisica de 33,876  para una ejecución  de   35,288  documentos entregados equivalente a un  104.17%.  La meta financiera programada fue de RD$37,150,669.00 para una ejecución de RD$21,012,743.68 equivalente a un 56.56 %. </t>
  </si>
  <si>
    <t>La desviación  presentada de un 4.17% en la ejecución meta física   con relación a lo programado se debe a un aumento en la cantidad de expediciones de certificaciones, permisos y carnet del PNV  que fueron emitidas con relación a la proyección que se hizo   para este trimestre. Mientras que la desviación de un 43.43% por debajo en la ejecución financiera corresponde a una proyección de pagos que no se completo, por retraso en la entrega de facturas por parte de los proveedores  y otros procesos que no están en la etapa de devengado que se adicionan a la ejecución del Trimestre 4</t>
  </si>
  <si>
    <t xml:space="preserve">Debemos replantear la programación financiera que esta  en SIGEF para el 4to  Trimestre, ya que se realizaron modificaciones presupuestaria en este  producto para cumplir con la necesidad de procesos de compras. </t>
  </si>
  <si>
    <t xml:space="preserve">
 En el 3er  trimestre, se proyecto una meta fisica de 4,604,331 de personas para una ejecución  de   4,299,644 de personas que se le dio entrada y salida en el pais, equivalente  a un 93.38% .  La meta financiera programada fue de RD$106,000,000.00 para una ejecución de RD$106,330,510.39 equivalente a un 100.31%.  </t>
  </si>
  <si>
    <t>La desviación presentada de un 6.62% en la ejecución meta fisica con relación a lo programado se debe a una disminucion en la salida de
personas con respecto a la proyección realizada para este trimestre. En este periodo se ha incrementado los cierre en nuestra  frontera con Haití por la inestabilidad social- políticos-económicos que presenta este país. .Mientras que en la Meta Financiera ejecutada y programada solo presenta una desviación de un 0.97%.</t>
  </si>
  <si>
    <t xml:space="preserve">Debemos replantear la programación financiera que esta  en SIGEF para el 4to  Trimestre,  ya que se realizaron modificaciones presupuestaria en este  producto para cumplir con la necesidad de procesos de compras.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</si>
</sst>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dd/mm/yyyy;@"/>
    <numFmt numFmtId="165" formatCode="[$-10409]#,##0;\-#,##0"/>
    <numFmt numFmtId="166" formatCode="[$-10409]#,##0.00;\-#,##0.00"/>
    <numFmt numFmtId="167" formatCode="[$-10409]0.0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b/>
      <i/>
      <sz val="11"/>
      <color theme="1"/>
      <name val="Calibri"/>
      <family val="2"/>
      <scheme val="minor"/>
    </font>
    <font>
      <sz val="11"/>
      <color theme="9" tint="-0.499984740745262"/>
      <name val="Calibri"/>
      <family val="2"/>
      <scheme val="minor"/>
    </font>
    <font>
      <i/>
      <sz val="11"/>
      <name val="Calibri"/>
      <family val="2"/>
      <scheme val="minor"/>
    </font>
    <font>
      <b/>
      <i/>
      <sz val="11"/>
      <name val="Calibri"/>
      <family val="2"/>
      <scheme val="minor"/>
    </font>
    <font>
      <b/>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0">
    <border>
      <left/>
      <right/>
      <top/>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rgb="FFFFFFFF"/>
      </bottom>
      <diagonal/>
    </border>
    <border>
      <left style="thin">
        <color indexed="64"/>
      </left>
      <right/>
      <top/>
      <bottom style="medium">
        <color indexed="64"/>
      </bottom>
      <diagonal/>
    </border>
    <border>
      <left style="medium">
        <color indexed="64"/>
      </left>
      <right style="thin">
        <color indexed="64"/>
      </right>
      <top style="medium">
        <color rgb="FFFFFFFF"/>
      </top>
      <bottom style="medium">
        <color indexed="64"/>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style="thin">
        <color theme="0" tint="-0.34998626667073579"/>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31">
    <xf numFmtId="0" fontId="0" fillId="0" borderId="0" xfId="0"/>
    <xf numFmtId="0" fontId="5" fillId="2" borderId="3" xfId="0" applyFont="1" applyFill="1" applyBorder="1" applyAlignment="1">
      <alignment horizontal="center" vertical="center" wrapText="1"/>
    </xf>
    <xf numFmtId="0" fontId="9" fillId="0" borderId="11" xfId="0" applyFont="1" applyBorder="1" applyAlignment="1">
      <alignment vertical="center"/>
    </xf>
    <xf numFmtId="0" fontId="0" fillId="0" borderId="11" xfId="0" applyBorder="1"/>
    <xf numFmtId="0" fontId="11" fillId="0" borderId="0" xfId="0" applyFont="1" applyProtection="1">
      <protection locked="0"/>
    </xf>
    <xf numFmtId="0" fontId="10" fillId="6" borderId="13" xfId="0" applyFont="1" applyFill="1" applyBorder="1" applyAlignment="1">
      <alignment horizontal="center" vertical="center"/>
    </xf>
    <xf numFmtId="0" fontId="9" fillId="0" borderId="11" xfId="0" applyFont="1" applyBorder="1" applyAlignment="1">
      <alignment vertical="center" wrapText="1"/>
    </xf>
    <xf numFmtId="0" fontId="15" fillId="8" borderId="22" xfId="0" applyFont="1" applyFill="1" applyBorder="1" applyAlignment="1">
      <alignment horizontal="center" vertical="center" wrapText="1" readingOrder="1"/>
    </xf>
    <xf numFmtId="0" fontId="9" fillId="0" borderId="11" xfId="0" applyFont="1" applyBorder="1" applyAlignment="1" applyProtection="1">
      <alignment vertical="center" wrapText="1"/>
      <protection locked="0"/>
    </xf>
    <xf numFmtId="0" fontId="2" fillId="0" borderId="11" xfId="0" applyFont="1" applyBorder="1"/>
    <xf numFmtId="0" fontId="10" fillId="6" borderId="13" xfId="0" applyFont="1" applyFill="1" applyBorder="1" applyAlignment="1">
      <alignment horizontal="center" vertical="center" wrapText="1"/>
    </xf>
    <xf numFmtId="164" fontId="6" fillId="0" borderId="7" xfId="0" applyNumberFormat="1" applyFont="1" applyFill="1" applyBorder="1" applyAlignment="1">
      <alignment horizontal="center" vertical="center" wrapText="1"/>
    </xf>
    <xf numFmtId="0" fontId="10" fillId="6" borderId="13" xfId="0" applyFont="1" applyFill="1" applyBorder="1" applyAlignment="1" applyProtection="1">
      <alignment horizontal="center" vertical="center" wrapText="1"/>
      <protection locked="0"/>
    </xf>
    <xf numFmtId="0" fontId="16" fillId="0" borderId="0" xfId="0" applyFont="1" applyBorder="1" applyAlignment="1" applyProtection="1">
      <alignment vertical="top" wrapText="1"/>
      <protection locked="0"/>
    </xf>
    <xf numFmtId="165" fontId="16" fillId="0" borderId="0" xfId="0" applyNumberFormat="1" applyFont="1" applyBorder="1" applyAlignment="1" applyProtection="1">
      <alignment horizontal="center" vertical="center" wrapText="1" readingOrder="1"/>
      <protection locked="0"/>
    </xf>
    <xf numFmtId="166" fontId="16" fillId="0" borderId="0" xfId="0" applyNumberFormat="1" applyFont="1" applyBorder="1" applyAlignment="1" applyProtection="1">
      <alignment horizontal="center" vertical="center" wrapText="1" readingOrder="1"/>
      <protection locked="0"/>
    </xf>
    <xf numFmtId="165" fontId="16" fillId="0" borderId="0" xfId="0" applyNumberFormat="1" applyFont="1" applyBorder="1" applyAlignment="1" applyProtection="1">
      <alignment horizontal="center" vertical="center" wrapText="1"/>
      <protection locked="0"/>
    </xf>
    <xf numFmtId="0" fontId="11" fillId="0" borderId="0" xfId="0" applyFont="1" applyBorder="1" applyProtection="1">
      <protection locked="0"/>
    </xf>
    <xf numFmtId="4" fontId="0" fillId="0" borderId="0" xfId="0" applyNumberFormat="1" applyBorder="1" applyAlignment="1">
      <alignment vertical="top" wrapText="1"/>
    </xf>
    <xf numFmtId="10" fontId="16" fillId="0" borderId="0" xfId="1" applyNumberFormat="1" applyFont="1" applyFill="1" applyBorder="1" applyAlignment="1" applyProtection="1">
      <alignment horizontal="center" vertical="center" wrapText="1" readingOrder="1"/>
      <protection locked="0"/>
    </xf>
    <xf numFmtId="0" fontId="23" fillId="0" borderId="0" xfId="0" applyFont="1" applyAlignment="1">
      <alignment wrapText="1"/>
    </xf>
    <xf numFmtId="44" fontId="0" fillId="0" borderId="0" xfId="0" applyNumberFormat="1"/>
    <xf numFmtId="0" fontId="26" fillId="0" borderId="11" xfId="0" applyFont="1" applyBorder="1" applyAlignment="1" applyProtection="1">
      <alignment vertical="center" wrapText="1"/>
      <protection locked="0"/>
    </xf>
    <xf numFmtId="0" fontId="16" fillId="0" borderId="20" xfId="0" applyFont="1" applyBorder="1" applyAlignment="1" applyProtection="1">
      <alignment vertical="top" wrapText="1"/>
      <protection locked="0"/>
    </xf>
    <xf numFmtId="165" fontId="16" fillId="0" borderId="20" xfId="0" applyNumberFormat="1" applyFont="1" applyBorder="1" applyAlignment="1" applyProtection="1">
      <alignment horizontal="center" vertical="center" wrapText="1" readingOrder="1"/>
      <protection locked="0"/>
    </xf>
    <xf numFmtId="166" fontId="16" fillId="0" borderId="20" xfId="0" applyNumberFormat="1" applyFont="1" applyBorder="1" applyAlignment="1" applyProtection="1">
      <alignment horizontal="center" vertical="center" wrapText="1" readingOrder="1"/>
      <protection locked="0"/>
    </xf>
    <xf numFmtId="165" fontId="16" fillId="0" borderId="20" xfId="0" applyNumberFormat="1" applyFont="1" applyBorder="1" applyAlignment="1" applyProtection="1">
      <alignment horizontal="center" vertical="center" wrapText="1"/>
      <protection locked="0"/>
    </xf>
    <xf numFmtId="10" fontId="16" fillId="7" borderId="20" xfId="1" applyNumberFormat="1" applyFont="1" applyFill="1" applyBorder="1" applyAlignment="1" applyProtection="1">
      <alignment horizontal="center" vertical="center" wrapText="1" readingOrder="1"/>
      <protection locked="0"/>
    </xf>
    <xf numFmtId="0" fontId="16" fillId="0" borderId="27" xfId="0" applyNumberFormat="1" applyFont="1" applyFill="1" applyBorder="1" applyAlignment="1" applyProtection="1">
      <alignment vertical="top" wrapText="1"/>
      <protection locked="0"/>
    </xf>
    <xf numFmtId="165" fontId="16" fillId="0" borderId="27" xfId="0" applyNumberFormat="1" applyFont="1" applyFill="1" applyBorder="1" applyAlignment="1" applyProtection="1">
      <alignment horizontal="center" vertical="center" wrapText="1" readingOrder="1"/>
      <protection locked="0"/>
    </xf>
    <xf numFmtId="166" fontId="16" fillId="0" borderId="27" xfId="0" applyNumberFormat="1" applyFont="1" applyFill="1" applyBorder="1" applyAlignment="1" applyProtection="1">
      <alignment horizontal="center" vertical="center" wrapText="1" readingOrder="1"/>
      <protection locked="0"/>
    </xf>
    <xf numFmtId="166" fontId="16" fillId="0" borderId="27" xfId="0" applyNumberFormat="1" applyFont="1" applyBorder="1" applyAlignment="1" applyProtection="1">
      <alignment horizontal="center" vertical="center" wrapText="1" readingOrder="1"/>
      <protection locked="0"/>
    </xf>
    <xf numFmtId="165" fontId="16" fillId="0" borderId="27" xfId="0" applyNumberFormat="1" applyFont="1" applyFill="1" applyBorder="1" applyAlignment="1" applyProtection="1">
      <alignment horizontal="center" vertical="center" wrapText="1"/>
      <protection locked="0"/>
    </xf>
    <xf numFmtId="0" fontId="21" fillId="0" borderId="11" xfId="0" applyFont="1" applyBorder="1" applyAlignment="1" applyProtection="1">
      <alignment horizontal="left" vertical="center" wrapText="1"/>
      <protection locked="0"/>
    </xf>
    <xf numFmtId="0" fontId="11" fillId="0" borderId="11" xfId="0" applyFont="1" applyBorder="1" applyProtection="1">
      <protection locked="0"/>
    </xf>
    <xf numFmtId="0" fontId="11" fillId="0" borderId="12" xfId="0" applyFont="1" applyBorder="1" applyProtection="1">
      <protection locked="0"/>
    </xf>
    <xf numFmtId="0" fontId="2" fillId="0" borderId="11" xfId="0" applyFont="1" applyBorder="1" applyAlignment="1">
      <alignment vertical="top"/>
    </xf>
    <xf numFmtId="0" fontId="2" fillId="0" borderId="23" xfId="0" applyFont="1" applyBorder="1" applyAlignment="1">
      <alignment vertical="top"/>
    </xf>
    <xf numFmtId="4" fontId="0" fillId="0" borderId="24" xfId="0" applyNumberFormat="1" applyBorder="1" applyAlignment="1">
      <alignment vertical="top" wrapText="1"/>
    </xf>
    <xf numFmtId="0" fontId="11" fillId="0" borderId="24" xfId="0" applyFont="1" applyBorder="1" applyProtection="1">
      <protection locked="0"/>
    </xf>
    <xf numFmtId="0" fontId="11" fillId="0" borderId="25" xfId="0" applyFont="1" applyBorder="1" applyProtection="1">
      <protection locked="0"/>
    </xf>
    <xf numFmtId="0" fontId="3" fillId="9" borderId="28" xfId="0" applyFont="1" applyFill="1" applyBorder="1" applyAlignment="1">
      <alignment vertical="top" wrapText="1"/>
    </xf>
    <xf numFmtId="0" fontId="3" fillId="9" borderId="11" xfId="0" applyFont="1" applyFill="1" applyBorder="1" applyAlignment="1">
      <alignment vertical="top" wrapText="1"/>
    </xf>
    <xf numFmtId="0" fontId="5" fillId="2" borderId="34" xfId="0" applyFont="1" applyFill="1" applyBorder="1" applyAlignment="1">
      <alignment horizontal="center" vertical="center" wrapText="1"/>
    </xf>
    <xf numFmtId="0" fontId="3" fillId="9" borderId="35" xfId="0" applyFont="1" applyFill="1" applyBorder="1" applyAlignment="1">
      <alignment vertical="top" wrapText="1"/>
    </xf>
    <xf numFmtId="0" fontId="6" fillId="0" borderId="36" xfId="0" applyFont="1" applyFill="1" applyBorder="1" applyAlignment="1">
      <alignment horizontal="center" vertical="center" wrapText="1"/>
    </xf>
    <xf numFmtId="0" fontId="0" fillId="0" borderId="0" xfId="0" applyBorder="1"/>
    <xf numFmtId="0" fontId="15" fillId="8" borderId="37" xfId="0" applyFont="1" applyFill="1" applyBorder="1" applyAlignment="1">
      <alignment horizontal="center" vertical="center" wrapText="1" readingOrder="1"/>
    </xf>
    <xf numFmtId="0" fontId="15" fillId="8" borderId="38" xfId="0" applyFont="1" applyFill="1" applyBorder="1" applyAlignment="1">
      <alignment horizontal="center" vertical="center" wrapText="1" readingOrder="1"/>
    </xf>
    <xf numFmtId="0" fontId="16" fillId="0" borderId="19" xfId="0" applyFont="1" applyBorder="1" applyAlignment="1" applyProtection="1">
      <alignment vertical="top" wrapText="1"/>
      <protection locked="0"/>
    </xf>
    <xf numFmtId="167" fontId="16" fillId="7" borderId="21" xfId="0" applyNumberFormat="1" applyFont="1" applyFill="1" applyBorder="1" applyAlignment="1" applyProtection="1">
      <alignment horizontal="center" vertical="center" wrapText="1" readingOrder="1"/>
      <protection locked="0"/>
    </xf>
    <xf numFmtId="0" fontId="16" fillId="0" borderId="39" xfId="0" applyNumberFormat="1" applyFont="1" applyFill="1" applyBorder="1" applyAlignment="1" applyProtection="1">
      <alignment vertical="top" wrapText="1"/>
      <protection locked="0"/>
    </xf>
    <xf numFmtId="0" fontId="16" fillId="0" borderId="11" xfId="0" applyFont="1" applyBorder="1" applyAlignment="1" applyProtection="1">
      <alignment vertical="top" wrapText="1"/>
      <protection locked="0"/>
    </xf>
    <xf numFmtId="167" fontId="16" fillId="0" borderId="12" xfId="0" applyNumberFormat="1" applyFont="1" applyFill="1" applyBorder="1" applyAlignment="1" applyProtection="1">
      <alignment horizontal="center" vertical="center" wrapText="1" readingOrder="1"/>
      <protection locked="0"/>
    </xf>
    <xf numFmtId="44" fontId="11" fillId="0" borderId="11" xfId="2" applyFont="1" applyFill="1" applyBorder="1" applyAlignment="1" applyProtection="1">
      <alignment horizontal="center" vertical="center" wrapText="1" readingOrder="1"/>
      <protection locked="0"/>
    </xf>
    <xf numFmtId="44" fontId="11" fillId="0" borderId="0" xfId="2" applyFont="1" applyFill="1" applyBorder="1" applyAlignment="1" applyProtection="1">
      <alignment horizontal="center" vertical="center" wrapText="1" readingOrder="1"/>
      <protection locked="0"/>
    </xf>
    <xf numFmtId="10" fontId="11" fillId="7" borderId="0" xfId="1" applyNumberFormat="1" applyFont="1" applyFill="1" applyBorder="1" applyAlignment="1" applyProtection="1">
      <alignment horizontal="center" vertical="center" wrapText="1" readingOrder="1"/>
    </xf>
    <xf numFmtId="10" fontId="11" fillId="7" borderId="12" xfId="1" applyNumberFormat="1" applyFont="1" applyFill="1" applyBorder="1" applyAlignment="1" applyProtection="1">
      <alignment horizontal="center" vertical="center" wrapText="1" readingOrder="1"/>
    </xf>
    <xf numFmtId="0" fontId="26" fillId="0" borderId="11" xfId="0" applyFont="1" applyBorder="1" applyAlignment="1" applyProtection="1">
      <alignment vertical="center"/>
      <protection locked="0"/>
    </xf>
    <xf numFmtId="0" fontId="26" fillId="0" borderId="23" xfId="0" applyFont="1" applyBorder="1" applyAlignment="1" applyProtection="1">
      <alignment vertical="center"/>
      <protection locked="0"/>
    </xf>
    <xf numFmtId="0" fontId="26" fillId="0" borderId="28" xfId="0" applyFont="1" applyBorder="1" applyAlignment="1" applyProtection="1">
      <alignment vertical="center"/>
      <protection locked="0"/>
    </xf>
    <xf numFmtId="0" fontId="21" fillId="0" borderId="0"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49" fontId="20" fillId="0" borderId="14" xfId="0" quotePrefix="1" applyNumberFormat="1" applyFont="1" applyBorder="1" applyAlignment="1" applyProtection="1">
      <alignment horizontal="left" vertical="center" wrapText="1"/>
      <protection locked="0"/>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3" borderId="11" xfId="0" applyFill="1" applyBorder="1" applyAlignment="1">
      <alignment horizontal="center"/>
    </xf>
    <xf numFmtId="0" fontId="0" fillId="3" borderId="0" xfId="0" applyFill="1" applyBorder="1" applyAlignment="1">
      <alignment horizontal="center"/>
    </xf>
    <xf numFmtId="0" fontId="0" fillId="3" borderId="12" xfId="0" applyFill="1" applyBorder="1" applyAlignment="1">
      <alignment horizontal="center"/>
    </xf>
    <xf numFmtId="0" fontId="7" fillId="4" borderId="11" xfId="0" applyFont="1" applyFill="1" applyBorder="1" applyAlignment="1">
      <alignment horizontal="left" vertical="center"/>
    </xf>
    <xf numFmtId="0" fontId="7" fillId="4" borderId="0" xfId="0" applyFont="1" applyFill="1" applyBorder="1" applyAlignment="1">
      <alignment horizontal="left" vertical="center"/>
    </xf>
    <xf numFmtId="0" fontId="7" fillId="4" borderId="12" xfId="0" applyFont="1" applyFill="1" applyBorder="1" applyAlignment="1">
      <alignment horizontal="left" vertical="center"/>
    </xf>
    <xf numFmtId="0" fontId="8" fillId="5" borderId="11" xfId="0" applyFont="1" applyFill="1" applyBorder="1" applyAlignment="1">
      <alignment horizontal="left" vertical="center"/>
    </xf>
    <xf numFmtId="0" fontId="8" fillId="5" borderId="0" xfId="0" applyFont="1" applyFill="1" applyBorder="1" applyAlignment="1">
      <alignment horizontal="left" vertical="center"/>
    </xf>
    <xf numFmtId="0" fontId="8" fillId="5" borderId="12" xfId="0" applyFont="1" applyFill="1" applyBorder="1" applyAlignment="1">
      <alignment horizontal="left" vertical="center"/>
    </xf>
    <xf numFmtId="0" fontId="21" fillId="0" borderId="14" xfId="0" applyFont="1" applyBorder="1" applyAlignment="1" applyProtection="1">
      <alignment horizontal="left" vertical="center" wrapText="1"/>
      <protection locked="0"/>
    </xf>
    <xf numFmtId="0" fontId="10" fillId="6" borderId="14"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24" fillId="0" borderId="12" xfId="0" applyFont="1" applyBorder="1" applyAlignment="1" applyProtection="1">
      <alignment horizontal="left" vertical="center" wrapText="1"/>
      <protection locked="0"/>
    </xf>
    <xf numFmtId="0" fontId="13" fillId="6" borderId="15" xfId="0" applyFont="1" applyFill="1" applyBorder="1" applyAlignment="1">
      <alignment horizontal="center" vertical="center" wrapText="1" readingOrder="1"/>
    </xf>
    <xf numFmtId="0" fontId="13" fillId="6" borderId="16" xfId="0" applyFont="1" applyFill="1" applyBorder="1" applyAlignment="1">
      <alignment horizontal="center" vertical="center" wrapText="1" readingOrder="1"/>
    </xf>
    <xf numFmtId="0" fontId="13" fillId="6" borderId="17"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18" xfId="0" applyFont="1" applyFill="1" applyBorder="1" applyAlignment="1">
      <alignment horizontal="center" vertical="center" wrapText="1" readingOrder="1"/>
    </xf>
    <xf numFmtId="44" fontId="11" fillId="0" borderId="19" xfId="2" applyFont="1" applyFill="1" applyBorder="1" applyAlignment="1" applyProtection="1">
      <alignment horizontal="center" vertical="center" wrapText="1" readingOrder="1"/>
      <protection locked="0"/>
    </xf>
    <xf numFmtId="44" fontId="11" fillId="0" borderId="20" xfId="2" applyFont="1" applyFill="1" applyBorder="1" applyAlignment="1" applyProtection="1">
      <alignment horizontal="center" vertical="center" wrapText="1" readingOrder="1"/>
      <protection locked="0"/>
    </xf>
    <xf numFmtId="44" fontId="11" fillId="0" borderId="17" xfId="2" applyFont="1" applyFill="1" applyBorder="1" applyAlignment="1" applyProtection="1">
      <alignment horizontal="center" vertical="center" wrapText="1" readingOrder="1"/>
      <protection locked="0"/>
    </xf>
    <xf numFmtId="44" fontId="11" fillId="0" borderId="26" xfId="2" applyFont="1" applyFill="1" applyBorder="1" applyAlignment="1" applyProtection="1">
      <alignment horizontal="center" vertical="center" wrapText="1" readingOrder="1"/>
      <protection locked="0"/>
    </xf>
    <xf numFmtId="44" fontId="11" fillId="0" borderId="16" xfId="2" applyFont="1" applyFill="1" applyBorder="1" applyAlignment="1" applyProtection="1">
      <alignment horizontal="center" vertical="center" wrapText="1" readingOrder="1"/>
      <protection locked="0"/>
    </xf>
    <xf numFmtId="10" fontId="11" fillId="7" borderId="20" xfId="1" applyNumberFormat="1" applyFont="1" applyFill="1" applyBorder="1" applyAlignment="1" applyProtection="1">
      <alignment horizontal="center" vertical="center" wrapText="1" readingOrder="1"/>
    </xf>
    <xf numFmtId="10" fontId="11" fillId="7" borderId="21" xfId="1" applyNumberFormat="1" applyFont="1" applyFill="1" applyBorder="1" applyAlignment="1" applyProtection="1">
      <alignment horizontal="center" vertical="center" wrapText="1" readingOrder="1"/>
    </xf>
    <xf numFmtId="0" fontId="13" fillId="0" borderId="24" xfId="0" applyFont="1" applyBorder="1" applyAlignment="1" applyProtection="1">
      <alignment horizontal="center"/>
      <protection locked="0"/>
    </xf>
    <xf numFmtId="0" fontId="14" fillId="8" borderId="20" xfId="0" applyFont="1" applyFill="1" applyBorder="1" applyAlignment="1">
      <alignment horizontal="center" vertical="center" wrapText="1" readingOrder="1"/>
    </xf>
    <xf numFmtId="0" fontId="11" fillId="6" borderId="20" xfId="0" applyFont="1" applyFill="1" applyBorder="1" applyAlignment="1">
      <alignment vertical="top" wrapText="1"/>
    </xf>
    <xf numFmtId="0" fontId="11" fillId="6" borderId="21" xfId="0" applyFont="1" applyFill="1" applyBorder="1" applyAlignment="1">
      <alignment vertical="top" wrapText="1"/>
    </xf>
    <xf numFmtId="0" fontId="25" fillId="0" borderId="0" xfId="0" applyFont="1" applyBorder="1" applyAlignment="1" applyProtection="1">
      <alignment horizontal="left" vertical="center"/>
      <protection locked="0"/>
    </xf>
    <xf numFmtId="0" fontId="25" fillId="0" borderId="12" xfId="0" applyFont="1" applyBorder="1" applyAlignment="1" applyProtection="1">
      <alignment horizontal="left" vertical="center"/>
      <protection locked="0"/>
    </xf>
    <xf numFmtId="0" fontId="22" fillId="0" borderId="0" xfId="0" applyFont="1" applyBorder="1" applyAlignment="1" applyProtection="1">
      <alignment horizontal="left" vertical="center" wrapText="1"/>
      <protection locked="0"/>
    </xf>
    <xf numFmtId="0" fontId="22" fillId="0" borderId="12" xfId="0" applyFont="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21" fillId="0" borderId="24" xfId="0" applyFont="1" applyBorder="1" applyAlignment="1" applyProtection="1">
      <alignment horizontal="left" vertical="center" wrapText="1"/>
      <protection locked="0"/>
    </xf>
    <xf numFmtId="0" fontId="21" fillId="0" borderId="25" xfId="0" applyFont="1" applyBorder="1" applyAlignment="1" applyProtection="1">
      <alignment horizontal="left" vertical="center" wrapText="1"/>
      <protection locked="0"/>
    </xf>
    <xf numFmtId="0" fontId="18" fillId="0" borderId="11" xfId="0" applyFont="1" applyBorder="1" applyAlignment="1">
      <alignment horizontal="left" vertical="center" wrapText="1"/>
    </xf>
    <xf numFmtId="0" fontId="18" fillId="0" borderId="0" xfId="0" applyFont="1" applyBorder="1" applyAlignment="1">
      <alignment horizontal="left" vertical="center" wrapText="1"/>
    </xf>
    <xf numFmtId="0" fontId="18" fillId="0" borderId="12" xfId="0" applyFont="1" applyBorder="1" applyAlignment="1">
      <alignment horizontal="left" vertical="center" wrapText="1"/>
    </xf>
    <xf numFmtId="0" fontId="11" fillId="0" borderId="5" xfId="0" applyFont="1" applyBorder="1" applyAlignment="1" applyProtection="1">
      <alignment horizontal="center"/>
      <protection locked="0"/>
    </xf>
    <xf numFmtId="0" fontId="25" fillId="0" borderId="0" xfId="0" applyFont="1" applyBorder="1" applyAlignment="1" applyProtection="1">
      <alignment horizontal="left" vertical="center" wrapText="1"/>
      <protection locked="0"/>
    </xf>
    <xf numFmtId="0" fontId="25" fillId="0" borderId="12" xfId="0" applyFont="1" applyBorder="1" applyAlignment="1" applyProtection="1">
      <alignment horizontal="left" vertical="center" wrapText="1"/>
      <protection locked="0"/>
    </xf>
    <xf numFmtId="0" fontId="24" fillId="0" borderId="0" xfId="0" applyFont="1" applyBorder="1" applyAlignment="1" applyProtection="1">
      <alignment horizontal="left" wrapText="1"/>
      <protection locked="0"/>
    </xf>
    <xf numFmtId="0" fontId="24" fillId="0" borderId="12" xfId="0" applyFont="1" applyBorder="1" applyAlignment="1" applyProtection="1">
      <alignment horizontal="left" wrapText="1"/>
      <protection locked="0"/>
    </xf>
    <xf numFmtId="0" fontId="24" fillId="0" borderId="24" xfId="0" applyFont="1" applyBorder="1" applyAlignment="1" applyProtection="1">
      <alignment horizontal="left" wrapText="1"/>
      <protection locked="0"/>
    </xf>
    <xf numFmtId="0" fontId="24" fillId="0" borderId="25" xfId="0" applyFont="1" applyBorder="1" applyAlignment="1" applyProtection="1">
      <alignment horizontal="left" wrapText="1"/>
      <protection locked="0"/>
    </xf>
    <xf numFmtId="0" fontId="24" fillId="0" borderId="29" xfId="0" applyFont="1" applyBorder="1" applyAlignment="1" applyProtection="1">
      <alignment horizontal="left" vertical="center" wrapText="1"/>
      <protection locked="0"/>
    </xf>
    <xf numFmtId="0" fontId="24" fillId="0" borderId="30" xfId="0" applyFont="1" applyBorder="1" applyAlignment="1" applyProtection="1">
      <alignment horizontal="left" vertical="center" wrapText="1"/>
      <protection locked="0"/>
    </xf>
    <xf numFmtId="0" fontId="8" fillId="5" borderId="11"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12" xfId="0" applyFont="1" applyFill="1" applyBorder="1" applyAlignment="1">
      <alignment horizontal="left" vertical="center" wrapText="1"/>
    </xf>
    <xf numFmtId="0" fontId="13" fillId="0" borderId="9" xfId="0" applyFont="1" applyBorder="1" applyAlignment="1" applyProtection="1">
      <alignment horizontal="center"/>
      <protection locked="0"/>
    </xf>
  </cellXfs>
  <cellStyles count="3">
    <cellStyle name="Moneda" xfId="2" builtinId="4"/>
    <cellStyle name="Normal" xfId="0" builtinId="0"/>
    <cellStyle name="Porcentaje" xfId="1"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rgb="FFA6A6A6"/>
        </top>
      </border>
    </dxf>
    <dxf>
      <border outline="0">
        <bottom style="thin">
          <color rgb="FFA6A6A6"/>
        </bottom>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137161</xdr:colOff>
      <xdr:row>0</xdr:row>
      <xdr:rowOff>85725</xdr:rowOff>
    </xdr:from>
    <xdr:ext cx="1322070" cy="781471"/>
    <xdr:pic>
      <xdr:nvPicPr>
        <xdr:cNvPr id="2" name="Imagen 1">
          <a:extLst>
            <a:ext uri="{FF2B5EF4-FFF2-40B4-BE49-F238E27FC236}">
              <a16:creationId xmlns:a16="http://schemas.microsoft.com/office/drawing/2014/main" xmlns="" id="{C98A8C8D-83DC-49CF-993B-AE19E4BF8865}"/>
            </a:ext>
          </a:extLst>
        </xdr:cNvPr>
        <xdr:cNvPicPr>
          <a:picLocks noChangeAspect="1"/>
        </xdr:cNvPicPr>
      </xdr:nvPicPr>
      <xdr:blipFill>
        <a:blip xmlns:r="http://schemas.openxmlformats.org/officeDocument/2006/relationships" r:embed="rId1"/>
        <a:stretch>
          <a:fillRect/>
        </a:stretch>
      </xdr:blipFill>
      <xdr:spPr>
        <a:xfrm>
          <a:off x="137161" y="85725"/>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sheetData>
    </sheetDataSet>
  </externalBook>
</externalLink>
</file>

<file path=xl/tables/table1.xml><?xml version="1.0" encoding="utf-8"?>
<table xmlns="http://schemas.openxmlformats.org/spreadsheetml/2006/main" id="1" name="Tabla132" displayName="Tabla132" ref="A47:J48" totalsRowShown="0" headerRowDxfId="14" dataDxfId="13" headerRowBorderDxfId="11" tableBorderDxfId="12"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+Tabla132[[#This Row],[Física 
(E)]]/Tabla132[[#This Row],[Física
(C)]]</calculatedColumnFormula>
    </tableColumn>
    <tableColumn id="8" name="Financiero _x000a_(%) _x000a_H=F/D" dataDxfId="0">
      <calculatedColumnFormula>+Tabla132[[#This Row],[Financiera 
 (F)]]/Tabla132[[#This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tabSelected="1" view="pageBreakPreview" topLeftCell="A50" zoomScale="115" zoomScaleNormal="100" zoomScaleSheetLayoutView="115" workbookViewId="0">
      <selection activeCell="B65" sqref="B65"/>
    </sheetView>
  </sheetViews>
  <sheetFormatPr baseColWidth="10" defaultRowHeight="15" x14ac:dyDescent="0.25"/>
  <cols>
    <col min="1" max="1" width="30" style="4" customWidth="1"/>
    <col min="2" max="2" width="16.140625" style="4" bestFit="1" customWidth="1"/>
    <col min="3" max="3" width="12.7109375" style="4" customWidth="1"/>
    <col min="4" max="4" width="13.7109375" style="4" bestFit="1" customWidth="1"/>
    <col min="5" max="10" width="12.7109375" style="4" customWidth="1"/>
    <col min="11" max="11" width="21.42578125" bestFit="1" customWidth="1"/>
    <col min="12" max="12" width="79.42578125" customWidth="1"/>
  </cols>
  <sheetData>
    <row r="1" spans="1:10" ht="35.25" customHeight="1" thickBot="1" x14ac:dyDescent="0.3">
      <c r="A1" s="41"/>
      <c r="B1" s="64" t="s">
        <v>69</v>
      </c>
      <c r="C1" s="65"/>
      <c r="D1" s="65"/>
      <c r="E1" s="65"/>
      <c r="F1" s="65"/>
      <c r="G1" s="65"/>
      <c r="H1" s="65"/>
      <c r="I1" s="65"/>
      <c r="J1" s="66"/>
    </row>
    <row r="2" spans="1:10" ht="21.75" thickBot="1" x14ac:dyDescent="0.3">
      <c r="A2" s="42"/>
      <c r="B2" s="67" t="s">
        <v>0</v>
      </c>
      <c r="C2" s="68"/>
      <c r="D2" s="67" t="s">
        <v>1</v>
      </c>
      <c r="E2" s="68"/>
      <c r="F2" s="68"/>
      <c r="G2" s="68"/>
      <c r="H2" s="69"/>
      <c r="I2" s="1" t="s">
        <v>2</v>
      </c>
      <c r="J2" s="43" t="s">
        <v>3</v>
      </c>
    </row>
    <row r="3" spans="1:10" ht="21.75" thickBot="1" x14ac:dyDescent="0.3">
      <c r="A3" s="44"/>
      <c r="B3" s="70"/>
      <c r="C3" s="71"/>
      <c r="D3" s="70" t="s">
        <v>70</v>
      </c>
      <c r="E3" s="71"/>
      <c r="F3" s="71"/>
      <c r="G3" s="71"/>
      <c r="H3" s="72"/>
      <c r="I3" s="11">
        <v>44858</v>
      </c>
      <c r="J3" s="45"/>
    </row>
    <row r="4" spans="1:10" x14ac:dyDescent="0.25">
      <c r="A4" s="73"/>
      <c r="B4" s="74"/>
      <c r="C4" s="74"/>
      <c r="D4" s="75"/>
      <c r="E4" s="75"/>
      <c r="F4" s="75"/>
      <c r="G4" s="75"/>
      <c r="H4" s="75"/>
      <c r="I4" s="74"/>
      <c r="J4" s="76"/>
    </row>
    <row r="5" spans="1:10" ht="3" customHeight="1" x14ac:dyDescent="0.25">
      <c r="A5" s="77"/>
      <c r="B5" s="78"/>
      <c r="C5" s="78"/>
      <c r="D5" s="78"/>
      <c r="E5" s="78"/>
      <c r="F5" s="78"/>
      <c r="G5" s="78"/>
      <c r="H5" s="78"/>
      <c r="I5" s="78"/>
      <c r="J5" s="79"/>
    </row>
    <row r="6" spans="1:10" ht="15.75" x14ac:dyDescent="0.25">
      <c r="A6" s="80" t="s">
        <v>4</v>
      </c>
      <c r="B6" s="81"/>
      <c r="C6" s="81"/>
      <c r="D6" s="81"/>
      <c r="E6" s="81"/>
      <c r="F6" s="81"/>
      <c r="G6" s="81"/>
      <c r="H6" s="81"/>
      <c r="I6" s="81"/>
      <c r="J6" s="82"/>
    </row>
    <row r="7" spans="1:10" ht="15.75" x14ac:dyDescent="0.25">
      <c r="A7" s="83" t="s">
        <v>5</v>
      </c>
      <c r="B7" s="84"/>
      <c r="C7" s="84"/>
      <c r="D7" s="84"/>
      <c r="E7" s="84"/>
      <c r="F7" s="84"/>
      <c r="G7" s="84"/>
      <c r="H7" s="84"/>
      <c r="I7" s="84"/>
      <c r="J7" s="85"/>
    </row>
    <row r="8" spans="1:10" x14ac:dyDescent="0.25">
      <c r="A8" s="2" t="s">
        <v>6</v>
      </c>
      <c r="B8" s="63" t="s">
        <v>51</v>
      </c>
      <c r="C8" s="63"/>
      <c r="D8" s="63"/>
      <c r="E8" s="63"/>
      <c r="F8" s="63"/>
      <c r="G8" s="63"/>
      <c r="H8" s="63"/>
      <c r="I8" s="63"/>
      <c r="J8" s="63"/>
    </row>
    <row r="9" spans="1:10" ht="15" customHeight="1" x14ac:dyDescent="0.25">
      <c r="A9" s="9" t="s">
        <v>35</v>
      </c>
      <c r="B9" s="63" t="s">
        <v>52</v>
      </c>
      <c r="C9" s="63"/>
      <c r="D9" s="63"/>
      <c r="E9" s="63"/>
      <c r="F9" s="63"/>
      <c r="G9" s="63"/>
      <c r="H9" s="63"/>
      <c r="I9" s="63"/>
      <c r="J9" s="63"/>
    </row>
    <row r="10" spans="1:10" x14ac:dyDescent="0.25">
      <c r="A10" s="9" t="s">
        <v>36</v>
      </c>
      <c r="B10" s="63" t="s">
        <v>53</v>
      </c>
      <c r="C10" s="63"/>
      <c r="D10" s="63"/>
      <c r="E10" s="63"/>
      <c r="F10" s="63"/>
      <c r="G10" s="63"/>
      <c r="H10" s="63"/>
      <c r="I10" s="63"/>
      <c r="J10" s="63"/>
    </row>
    <row r="11" spans="1:10" ht="47.25" customHeight="1" x14ac:dyDescent="0.25">
      <c r="A11" s="2" t="s">
        <v>7</v>
      </c>
      <c r="B11" s="86" t="s">
        <v>54</v>
      </c>
      <c r="C11" s="86"/>
      <c r="D11" s="86"/>
      <c r="E11" s="86"/>
      <c r="F11" s="86"/>
      <c r="G11" s="86"/>
      <c r="H11" s="86"/>
      <c r="I11" s="86"/>
      <c r="J11" s="86"/>
    </row>
    <row r="12" spans="1:10" ht="50.25" customHeight="1" x14ac:dyDescent="0.25">
      <c r="A12" s="2" t="s">
        <v>8</v>
      </c>
      <c r="B12" s="86" t="s">
        <v>55</v>
      </c>
      <c r="C12" s="86"/>
      <c r="D12" s="86"/>
      <c r="E12" s="86"/>
      <c r="F12" s="86"/>
      <c r="G12" s="86"/>
      <c r="H12" s="86"/>
      <c r="I12" s="86"/>
      <c r="J12" s="86"/>
    </row>
    <row r="13" spans="1:10" ht="15.75" x14ac:dyDescent="0.25">
      <c r="A13" s="80" t="s">
        <v>9</v>
      </c>
      <c r="B13" s="81"/>
      <c r="C13" s="81"/>
      <c r="D13" s="81"/>
      <c r="E13" s="81"/>
      <c r="F13" s="81"/>
      <c r="G13" s="81"/>
      <c r="H13" s="81"/>
      <c r="I13" s="81"/>
      <c r="J13" s="82"/>
    </row>
    <row r="14" spans="1:10" ht="27.75" customHeight="1" x14ac:dyDescent="0.25">
      <c r="A14" s="2" t="s">
        <v>10</v>
      </c>
      <c r="B14" s="10">
        <v>1</v>
      </c>
      <c r="C14" s="87" t="str">
        <f>IFERROR(VLOOKUP(B14,'[1]Validacion datos'!A2:B5,2,FALSE),"")</f>
        <v>DESARROLLO INSTITUCIONAL</v>
      </c>
      <c r="D14" s="87"/>
      <c r="E14" s="87"/>
      <c r="F14" s="87"/>
      <c r="G14" s="87"/>
      <c r="H14" s="87"/>
      <c r="I14" s="87"/>
      <c r="J14" s="87"/>
    </row>
    <row r="15" spans="1:10" ht="26.25" customHeight="1" x14ac:dyDescent="0.25">
      <c r="A15" s="2" t="s">
        <v>11</v>
      </c>
      <c r="B15" s="5">
        <v>1.2</v>
      </c>
      <c r="C15" s="87" t="s">
        <v>56</v>
      </c>
      <c r="D15" s="87"/>
      <c r="E15" s="87"/>
      <c r="F15" s="87"/>
      <c r="G15" s="87"/>
      <c r="H15" s="87"/>
      <c r="I15" s="87"/>
      <c r="J15" s="87"/>
    </row>
    <row r="16" spans="1:10" ht="42" customHeight="1" x14ac:dyDescent="0.25">
      <c r="A16" s="2" t="s">
        <v>12</v>
      </c>
      <c r="B16" s="12" t="s">
        <v>57</v>
      </c>
      <c r="C16" s="87" t="s">
        <v>58</v>
      </c>
      <c r="D16" s="87"/>
      <c r="E16" s="87"/>
      <c r="F16" s="87"/>
      <c r="G16" s="87"/>
      <c r="H16" s="87"/>
      <c r="I16" s="87"/>
      <c r="J16" s="87"/>
    </row>
    <row r="17" spans="1:11" ht="15.75" x14ac:dyDescent="0.25">
      <c r="A17" s="80" t="s">
        <v>13</v>
      </c>
      <c r="B17" s="81"/>
      <c r="C17" s="81"/>
      <c r="D17" s="81"/>
      <c r="E17" s="81"/>
      <c r="F17" s="81"/>
      <c r="G17" s="81"/>
      <c r="H17" s="81"/>
      <c r="I17" s="81"/>
      <c r="J17" s="82"/>
    </row>
    <row r="18" spans="1:11" ht="29.25" customHeight="1" x14ac:dyDescent="0.25">
      <c r="A18" s="2" t="s">
        <v>14</v>
      </c>
      <c r="B18" s="88" t="s">
        <v>59</v>
      </c>
      <c r="C18" s="88"/>
      <c r="D18" s="88"/>
      <c r="E18" s="88"/>
      <c r="F18" s="88"/>
      <c r="G18" s="88"/>
      <c r="H18" s="88"/>
      <c r="I18" s="88"/>
      <c r="J18" s="89"/>
    </row>
    <row r="19" spans="1:11" ht="39" customHeight="1" x14ac:dyDescent="0.25">
      <c r="A19" s="6" t="s">
        <v>15</v>
      </c>
      <c r="B19" s="88" t="s">
        <v>60</v>
      </c>
      <c r="C19" s="88"/>
      <c r="D19" s="88"/>
      <c r="E19" s="88"/>
      <c r="F19" s="88"/>
      <c r="G19" s="88"/>
      <c r="H19" s="88"/>
      <c r="I19" s="88"/>
      <c r="J19" s="89"/>
    </row>
    <row r="20" spans="1:11" ht="34.5" customHeight="1" x14ac:dyDescent="0.25">
      <c r="A20" s="6" t="s">
        <v>16</v>
      </c>
      <c r="B20" s="88" t="s">
        <v>61</v>
      </c>
      <c r="C20" s="88"/>
      <c r="D20" s="88"/>
      <c r="E20" s="88"/>
      <c r="F20" s="88"/>
      <c r="G20" s="88"/>
      <c r="H20" s="88"/>
      <c r="I20" s="88"/>
      <c r="J20" s="89"/>
    </row>
    <row r="21" spans="1:11" ht="35.25" customHeight="1" x14ac:dyDescent="0.25">
      <c r="A21" s="6" t="s">
        <v>37</v>
      </c>
      <c r="B21" s="88" t="s">
        <v>62</v>
      </c>
      <c r="C21" s="88"/>
      <c r="D21" s="88"/>
      <c r="E21" s="88"/>
      <c r="F21" s="88"/>
      <c r="G21" s="88"/>
      <c r="H21" s="88"/>
      <c r="I21" s="88"/>
      <c r="J21" s="89"/>
    </row>
    <row r="22" spans="1:11" ht="15.75" x14ac:dyDescent="0.25">
      <c r="A22" s="80" t="s">
        <v>17</v>
      </c>
      <c r="B22" s="81"/>
      <c r="C22" s="81"/>
      <c r="D22" s="81"/>
      <c r="E22" s="81"/>
      <c r="F22" s="81"/>
      <c r="G22" s="81"/>
      <c r="H22" s="81"/>
      <c r="I22" s="81"/>
      <c r="J22" s="82"/>
    </row>
    <row r="23" spans="1:11" ht="15.75" x14ac:dyDescent="0.25">
      <c r="A23" s="83" t="s">
        <v>18</v>
      </c>
      <c r="B23" s="84"/>
      <c r="C23" s="84"/>
      <c r="D23" s="84"/>
      <c r="E23" s="84"/>
      <c r="F23" s="84"/>
      <c r="G23" s="84"/>
      <c r="H23" s="84"/>
      <c r="I23" s="84"/>
      <c r="J23" s="85"/>
    </row>
    <row r="24" spans="1:11" ht="15" customHeight="1" x14ac:dyDescent="0.25">
      <c r="A24" s="92" t="s">
        <v>19</v>
      </c>
      <c r="B24" s="93"/>
      <c r="C24" s="94" t="s">
        <v>20</v>
      </c>
      <c r="D24" s="95"/>
      <c r="E24" s="95"/>
      <c r="F24" s="95" t="s">
        <v>21</v>
      </c>
      <c r="G24" s="95"/>
      <c r="H24" s="93"/>
      <c r="I24" s="94" t="s">
        <v>22</v>
      </c>
      <c r="J24" s="96"/>
    </row>
    <row r="25" spans="1:11" x14ac:dyDescent="0.25">
      <c r="A25" s="97">
        <v>340522808</v>
      </c>
      <c r="B25" s="98"/>
      <c r="C25" s="99">
        <v>59248147.130000003</v>
      </c>
      <c r="D25" s="100"/>
      <c r="E25" s="101"/>
      <c r="F25" s="99">
        <v>21012743.68</v>
      </c>
      <c r="G25" s="100"/>
      <c r="H25" s="101"/>
      <c r="I25" s="102">
        <f>+F25/C25</f>
        <v>0.35465655379727989</v>
      </c>
      <c r="J25" s="103"/>
      <c r="K25" s="21"/>
    </row>
    <row r="26" spans="1:11" ht="15" customHeight="1" x14ac:dyDescent="0.25">
      <c r="A26" s="83" t="s">
        <v>23</v>
      </c>
      <c r="B26" s="84"/>
      <c r="C26" s="84"/>
      <c r="D26" s="84"/>
      <c r="E26" s="84"/>
      <c r="F26" s="84"/>
      <c r="G26" s="84"/>
      <c r="H26" s="84"/>
      <c r="I26" s="84"/>
      <c r="J26" s="85"/>
      <c r="K26" s="21"/>
    </row>
    <row r="27" spans="1:11" x14ac:dyDescent="0.25">
      <c r="A27" s="3"/>
      <c r="B27" s="46"/>
      <c r="C27" s="105" t="s">
        <v>47</v>
      </c>
      <c r="D27" s="106"/>
      <c r="E27" s="105" t="s">
        <v>49</v>
      </c>
      <c r="F27" s="106"/>
      <c r="G27" s="105" t="s">
        <v>50</v>
      </c>
      <c r="H27" s="105"/>
      <c r="I27" s="105" t="s">
        <v>24</v>
      </c>
      <c r="J27" s="107"/>
      <c r="K27" s="21"/>
    </row>
    <row r="28" spans="1:11" ht="38.25" x14ac:dyDescent="0.25">
      <c r="A28" s="47" t="s">
        <v>25</v>
      </c>
      <c r="B28" s="7" t="s">
        <v>26</v>
      </c>
      <c r="C28" s="7" t="s">
        <v>38</v>
      </c>
      <c r="D28" s="7" t="s">
        <v>39</v>
      </c>
      <c r="E28" s="7" t="s">
        <v>41</v>
      </c>
      <c r="F28" s="7" t="s">
        <v>42</v>
      </c>
      <c r="G28" s="7" t="s">
        <v>43</v>
      </c>
      <c r="H28" s="7" t="s">
        <v>44</v>
      </c>
      <c r="I28" s="7" t="s">
        <v>45</v>
      </c>
      <c r="J28" s="48" t="s">
        <v>46</v>
      </c>
      <c r="K28" s="21"/>
    </row>
    <row r="29" spans="1:11" ht="36" x14ac:dyDescent="0.25">
      <c r="A29" s="49" t="s">
        <v>63</v>
      </c>
      <c r="B29" s="23" t="s">
        <v>48</v>
      </c>
      <c r="C29" s="24">
        <v>108754</v>
      </c>
      <c r="D29" s="25">
        <v>340522808</v>
      </c>
      <c r="E29" s="25">
        <v>33876</v>
      </c>
      <c r="F29" s="25">
        <v>37150669</v>
      </c>
      <c r="G29" s="26">
        <v>35288</v>
      </c>
      <c r="H29" s="25">
        <v>21012743.68</v>
      </c>
      <c r="I29" s="27">
        <f>+G29/E29</f>
        <v>1.041681426378557</v>
      </c>
      <c r="J29" s="50">
        <f>+H29/F29</f>
        <v>0.56560875606304695</v>
      </c>
      <c r="K29" s="21"/>
    </row>
    <row r="30" spans="1:11" ht="15.75" x14ac:dyDescent="0.25">
      <c r="A30" s="80" t="s">
        <v>27</v>
      </c>
      <c r="B30" s="81"/>
      <c r="C30" s="81"/>
      <c r="D30" s="81"/>
      <c r="E30" s="81"/>
      <c r="F30" s="81"/>
      <c r="G30" s="81"/>
      <c r="H30" s="81"/>
      <c r="I30" s="81"/>
      <c r="J30" s="82"/>
      <c r="K30" s="21"/>
    </row>
    <row r="31" spans="1:11" ht="15.75" x14ac:dyDescent="0.25">
      <c r="A31" s="83" t="s">
        <v>28</v>
      </c>
      <c r="B31" s="84"/>
      <c r="C31" s="84"/>
      <c r="D31" s="84"/>
      <c r="E31" s="84"/>
      <c r="F31" s="84"/>
      <c r="G31" s="84"/>
      <c r="H31" s="84"/>
      <c r="I31" s="84"/>
      <c r="J31" s="85"/>
      <c r="K31" s="21"/>
    </row>
    <row r="32" spans="1:11" ht="18" customHeight="1" x14ac:dyDescent="0.25">
      <c r="A32" s="58" t="s">
        <v>29</v>
      </c>
      <c r="B32" s="108" t="s">
        <v>63</v>
      </c>
      <c r="C32" s="108"/>
      <c r="D32" s="108"/>
      <c r="E32" s="108"/>
      <c r="F32" s="108"/>
      <c r="G32" s="108"/>
      <c r="H32" s="108"/>
      <c r="I32" s="108"/>
      <c r="J32" s="109"/>
      <c r="K32" s="21"/>
    </row>
    <row r="33" spans="1:11" ht="37.5" customHeight="1" x14ac:dyDescent="0.25">
      <c r="A33" s="58" t="s">
        <v>30</v>
      </c>
      <c r="B33" s="90" t="s">
        <v>65</v>
      </c>
      <c r="C33" s="90"/>
      <c r="D33" s="90"/>
      <c r="E33" s="90"/>
      <c r="F33" s="90"/>
      <c r="G33" s="90"/>
      <c r="H33" s="90"/>
      <c r="I33" s="90"/>
      <c r="J33" s="91"/>
      <c r="K33" s="21"/>
    </row>
    <row r="34" spans="1:11" ht="33" customHeight="1" x14ac:dyDescent="0.25">
      <c r="A34" s="59" t="s">
        <v>31</v>
      </c>
      <c r="B34" s="123" t="s">
        <v>71</v>
      </c>
      <c r="C34" s="123"/>
      <c r="D34" s="123"/>
      <c r="E34" s="123"/>
      <c r="F34" s="123"/>
      <c r="G34" s="123"/>
      <c r="H34" s="123"/>
      <c r="I34" s="123"/>
      <c r="J34" s="124"/>
      <c r="K34" s="21"/>
    </row>
    <row r="35" spans="1:11" ht="98.25" customHeight="1" x14ac:dyDescent="0.25">
      <c r="A35" s="60" t="s">
        <v>32</v>
      </c>
      <c r="B35" s="125" t="s">
        <v>72</v>
      </c>
      <c r="C35" s="125"/>
      <c r="D35" s="125"/>
      <c r="E35" s="125"/>
      <c r="F35" s="125"/>
      <c r="G35" s="125"/>
      <c r="H35" s="125"/>
      <c r="I35" s="125"/>
      <c r="J35" s="126"/>
      <c r="K35" s="21"/>
    </row>
    <row r="36" spans="1:11" ht="17.25" customHeight="1" x14ac:dyDescent="0.25">
      <c r="A36" s="80" t="s">
        <v>33</v>
      </c>
      <c r="B36" s="81"/>
      <c r="C36" s="81"/>
      <c r="D36" s="81"/>
      <c r="E36" s="81"/>
      <c r="F36" s="81"/>
      <c r="G36" s="81"/>
      <c r="H36" s="81"/>
      <c r="I36" s="81"/>
      <c r="J36" s="82"/>
      <c r="K36" s="21"/>
    </row>
    <row r="37" spans="1:11" ht="17.25" customHeight="1" x14ac:dyDescent="0.25">
      <c r="A37" s="127" t="s">
        <v>34</v>
      </c>
      <c r="B37" s="128"/>
      <c r="C37" s="128"/>
      <c r="D37" s="128"/>
      <c r="E37" s="128"/>
      <c r="F37" s="128"/>
      <c r="G37" s="128"/>
      <c r="H37" s="128"/>
      <c r="I37" s="128"/>
      <c r="J37" s="129"/>
      <c r="K37" s="21"/>
    </row>
    <row r="38" spans="1:11" ht="17.25" customHeight="1" x14ac:dyDescent="0.25">
      <c r="A38" s="8" t="s">
        <v>29</v>
      </c>
      <c r="B38" s="110" t="s">
        <v>63</v>
      </c>
      <c r="C38" s="110"/>
      <c r="D38" s="110"/>
      <c r="E38" s="110"/>
      <c r="F38" s="110"/>
      <c r="G38" s="110"/>
      <c r="H38" s="110"/>
      <c r="I38" s="110"/>
      <c r="J38" s="111"/>
      <c r="K38" s="21"/>
    </row>
    <row r="39" spans="1:11" ht="33.75" customHeight="1" x14ac:dyDescent="0.25">
      <c r="A39" s="112" t="s">
        <v>73</v>
      </c>
      <c r="B39" s="113"/>
      <c r="C39" s="113"/>
      <c r="D39" s="113"/>
      <c r="E39" s="113"/>
      <c r="F39" s="113"/>
      <c r="G39" s="113"/>
      <c r="H39" s="113"/>
      <c r="I39" s="113"/>
      <c r="J39" s="114"/>
      <c r="K39" s="21"/>
    </row>
    <row r="40" spans="1:11" ht="21.75" customHeight="1" x14ac:dyDescent="0.25">
      <c r="A40" s="80" t="s">
        <v>17</v>
      </c>
      <c r="B40" s="81"/>
      <c r="C40" s="81"/>
      <c r="D40" s="81"/>
      <c r="E40" s="81"/>
      <c r="F40" s="81"/>
      <c r="G40" s="81"/>
      <c r="H40" s="81"/>
      <c r="I40" s="81"/>
      <c r="J40" s="82"/>
      <c r="K40" s="21"/>
    </row>
    <row r="41" spans="1:11" ht="20.25" customHeight="1" x14ac:dyDescent="0.25">
      <c r="A41" s="83" t="s">
        <v>18</v>
      </c>
      <c r="B41" s="84"/>
      <c r="C41" s="84"/>
      <c r="D41" s="84"/>
      <c r="E41" s="84"/>
      <c r="F41" s="84"/>
      <c r="G41" s="84"/>
      <c r="H41" s="84"/>
      <c r="I41" s="84"/>
      <c r="J41" s="85"/>
      <c r="K41" s="21"/>
    </row>
    <row r="42" spans="1:11" ht="25.5" customHeight="1" x14ac:dyDescent="0.25">
      <c r="A42" s="92" t="s">
        <v>19</v>
      </c>
      <c r="B42" s="93"/>
      <c r="C42" s="94" t="s">
        <v>20</v>
      </c>
      <c r="D42" s="95"/>
      <c r="E42" s="95"/>
      <c r="F42" s="95" t="s">
        <v>21</v>
      </c>
      <c r="G42" s="95"/>
      <c r="H42" s="93"/>
      <c r="I42" s="94" t="s">
        <v>22</v>
      </c>
      <c r="J42" s="96"/>
      <c r="K42" s="21"/>
    </row>
    <row r="43" spans="1:11" ht="21" customHeight="1" x14ac:dyDescent="0.25">
      <c r="A43" s="97">
        <v>488097965</v>
      </c>
      <c r="B43" s="98"/>
      <c r="C43" s="99">
        <v>435234431.94</v>
      </c>
      <c r="D43" s="100"/>
      <c r="E43" s="101"/>
      <c r="F43" s="99">
        <v>106330510.39</v>
      </c>
      <c r="G43" s="100"/>
      <c r="H43" s="101"/>
      <c r="I43" s="102">
        <f>+F43/C43</f>
        <v>0.24430629239521742</v>
      </c>
      <c r="J43" s="103"/>
      <c r="K43" s="21"/>
    </row>
    <row r="44" spans="1:11" ht="8.25" customHeight="1" x14ac:dyDescent="0.25">
      <c r="A44" s="54"/>
      <c r="B44" s="55"/>
      <c r="C44" s="55"/>
      <c r="D44" s="55"/>
      <c r="E44" s="55"/>
      <c r="F44" s="55"/>
      <c r="G44" s="55"/>
      <c r="H44" s="55"/>
      <c r="I44" s="56"/>
      <c r="J44" s="57"/>
      <c r="K44" s="21"/>
    </row>
    <row r="45" spans="1:11" ht="15.75" x14ac:dyDescent="0.25">
      <c r="A45" s="83" t="s">
        <v>23</v>
      </c>
      <c r="B45" s="84"/>
      <c r="C45" s="84"/>
      <c r="D45" s="84"/>
      <c r="E45" s="84"/>
      <c r="F45" s="84"/>
      <c r="G45" s="84"/>
      <c r="H45" s="84"/>
      <c r="I45" s="84"/>
      <c r="J45" s="85"/>
    </row>
    <row r="46" spans="1:11" x14ac:dyDescent="0.25">
      <c r="A46" s="3"/>
      <c r="B46" s="46"/>
      <c r="C46" s="105" t="s">
        <v>47</v>
      </c>
      <c r="D46" s="106"/>
      <c r="E46" s="105" t="s">
        <v>49</v>
      </c>
      <c r="F46" s="106"/>
      <c r="G46" s="105" t="s">
        <v>50</v>
      </c>
      <c r="H46" s="105"/>
      <c r="I46" s="105" t="s">
        <v>24</v>
      </c>
      <c r="J46" s="107"/>
    </row>
    <row r="47" spans="1:11" ht="38.25" x14ac:dyDescent="0.25">
      <c r="A47" s="47" t="s">
        <v>25</v>
      </c>
      <c r="B47" s="7" t="s">
        <v>26</v>
      </c>
      <c r="C47" s="7" t="s">
        <v>38</v>
      </c>
      <c r="D47" s="7" t="s">
        <v>39</v>
      </c>
      <c r="E47" s="7" t="s">
        <v>41</v>
      </c>
      <c r="F47" s="7" t="s">
        <v>42</v>
      </c>
      <c r="G47" s="7" t="s">
        <v>43</v>
      </c>
      <c r="H47" s="7" t="s">
        <v>44</v>
      </c>
      <c r="I47" s="7" t="s">
        <v>45</v>
      </c>
      <c r="J47" s="48" t="s">
        <v>46</v>
      </c>
    </row>
    <row r="48" spans="1:11" ht="42" customHeight="1" x14ac:dyDescent="0.25">
      <c r="A48" s="51" t="s">
        <v>64</v>
      </c>
      <c r="B48" s="28" t="s">
        <v>48</v>
      </c>
      <c r="C48" s="29">
        <v>10418965</v>
      </c>
      <c r="D48" s="30">
        <v>488097965</v>
      </c>
      <c r="E48" s="31">
        <v>4604331</v>
      </c>
      <c r="F48" s="31">
        <v>106000000</v>
      </c>
      <c r="G48" s="32">
        <v>4299644</v>
      </c>
      <c r="H48" s="30">
        <v>106330510.39</v>
      </c>
      <c r="I48" s="27">
        <f>+Tabla132[[#This Row],[Física 
(E)]]/Tabla132[[#This Row],[Física
(C)]]</f>
        <v>0.93382599991182214</v>
      </c>
      <c r="J48" s="50">
        <f>+Tabla132[[#This Row],[Financiera 
 (F)]]/Tabla132[[#This Row],[Financiera
(D)]]</f>
        <v>1.0031180225471699</v>
      </c>
    </row>
    <row r="49" spans="1:12" ht="9" customHeight="1" x14ac:dyDescent="0.25">
      <c r="A49" s="52"/>
      <c r="B49" s="13"/>
      <c r="C49" s="14"/>
      <c r="D49" s="15"/>
      <c r="E49" s="15"/>
      <c r="F49" s="15"/>
      <c r="G49" s="16"/>
      <c r="H49" s="15"/>
      <c r="I49" s="19"/>
      <c r="J49" s="53"/>
    </row>
    <row r="50" spans="1:12" ht="15.75" x14ac:dyDescent="0.25">
      <c r="A50" s="80" t="s">
        <v>27</v>
      </c>
      <c r="B50" s="81"/>
      <c r="C50" s="81"/>
      <c r="D50" s="81"/>
      <c r="E50" s="81"/>
      <c r="F50" s="81"/>
      <c r="G50" s="81"/>
      <c r="H50" s="81"/>
      <c r="I50" s="81"/>
      <c r="J50" s="82"/>
    </row>
    <row r="51" spans="1:12" ht="15.75" x14ac:dyDescent="0.25">
      <c r="A51" s="83" t="s">
        <v>28</v>
      </c>
      <c r="B51" s="84"/>
      <c r="C51" s="84"/>
      <c r="D51" s="84"/>
      <c r="E51" s="84"/>
      <c r="F51" s="84"/>
      <c r="G51" s="84"/>
      <c r="H51" s="84"/>
      <c r="I51" s="84"/>
      <c r="J51" s="85"/>
    </row>
    <row r="52" spans="1:12" ht="21.75" customHeight="1" x14ac:dyDescent="0.25">
      <c r="A52" s="22" t="s">
        <v>29</v>
      </c>
      <c r="B52" s="119" t="s">
        <v>64</v>
      </c>
      <c r="C52" s="119"/>
      <c r="D52" s="119"/>
      <c r="E52" s="119"/>
      <c r="F52" s="119"/>
      <c r="G52" s="119"/>
      <c r="H52" s="119"/>
      <c r="I52" s="119"/>
      <c r="J52" s="120"/>
    </row>
    <row r="53" spans="1:12" ht="48" customHeight="1" x14ac:dyDescent="0.25">
      <c r="A53" s="22" t="s">
        <v>30</v>
      </c>
      <c r="B53" s="90" t="s">
        <v>66</v>
      </c>
      <c r="C53" s="90"/>
      <c r="D53" s="90"/>
      <c r="E53" s="90"/>
      <c r="F53" s="90"/>
      <c r="G53" s="90"/>
      <c r="H53" s="90"/>
      <c r="I53" s="90"/>
      <c r="J53" s="91"/>
    </row>
    <row r="54" spans="1:12" ht="51.75" customHeight="1" x14ac:dyDescent="0.25">
      <c r="A54" s="22" t="s">
        <v>31</v>
      </c>
      <c r="B54" s="121" t="s">
        <v>74</v>
      </c>
      <c r="C54" s="121"/>
      <c r="D54" s="121"/>
      <c r="E54" s="121"/>
      <c r="F54" s="121"/>
      <c r="G54" s="121"/>
      <c r="H54" s="121"/>
      <c r="I54" s="121"/>
      <c r="J54" s="122"/>
    </row>
    <row r="55" spans="1:12" ht="87" customHeight="1" x14ac:dyDescent="0.25">
      <c r="A55" s="22" t="s">
        <v>32</v>
      </c>
      <c r="B55" s="90" t="s">
        <v>75</v>
      </c>
      <c r="C55" s="90"/>
      <c r="D55" s="90"/>
      <c r="E55" s="90"/>
      <c r="F55" s="90"/>
      <c r="G55" s="90"/>
      <c r="H55" s="90"/>
      <c r="I55" s="90"/>
      <c r="J55" s="91"/>
      <c r="L55" s="20"/>
    </row>
    <row r="56" spans="1:12" ht="15.75" x14ac:dyDescent="0.25">
      <c r="A56" s="80" t="s">
        <v>33</v>
      </c>
      <c r="B56" s="81"/>
      <c r="C56" s="81"/>
      <c r="D56" s="81"/>
      <c r="E56" s="81"/>
      <c r="F56" s="81"/>
      <c r="G56" s="81"/>
      <c r="H56" s="81"/>
      <c r="I56" s="81"/>
      <c r="J56" s="82"/>
    </row>
    <row r="57" spans="1:12" ht="15.75" x14ac:dyDescent="0.25">
      <c r="A57" s="127" t="s">
        <v>34</v>
      </c>
      <c r="B57" s="128"/>
      <c r="C57" s="128"/>
      <c r="D57" s="128"/>
      <c r="E57" s="128"/>
      <c r="F57" s="128"/>
      <c r="G57" s="128"/>
      <c r="H57" s="128"/>
      <c r="I57" s="128"/>
      <c r="J57" s="129"/>
    </row>
    <row r="58" spans="1:12" ht="27.75" customHeight="1" x14ac:dyDescent="0.25">
      <c r="A58" s="8" t="s">
        <v>29</v>
      </c>
      <c r="B58" s="110" t="s">
        <v>64</v>
      </c>
      <c r="C58" s="110"/>
      <c r="D58" s="110"/>
      <c r="E58" s="110"/>
      <c r="F58" s="110"/>
      <c r="G58" s="110"/>
      <c r="H58" s="110"/>
      <c r="I58" s="110"/>
      <c r="J58" s="111"/>
    </row>
    <row r="59" spans="1:12" ht="27.75" customHeight="1" x14ac:dyDescent="0.25">
      <c r="A59" s="112" t="s">
        <v>76</v>
      </c>
      <c r="B59" s="113"/>
      <c r="C59" s="113"/>
      <c r="D59" s="113"/>
      <c r="E59" s="113"/>
      <c r="F59" s="113"/>
      <c r="G59" s="113"/>
      <c r="H59" s="113"/>
      <c r="I59" s="113"/>
      <c r="J59" s="114"/>
    </row>
    <row r="60" spans="1:12" ht="27.75" customHeight="1" x14ac:dyDescent="0.25">
      <c r="A60" s="33"/>
      <c r="B60" s="61"/>
      <c r="C60" s="61"/>
      <c r="D60" s="61"/>
      <c r="E60" s="61"/>
      <c r="F60" s="61"/>
      <c r="G60" s="61"/>
      <c r="H60" s="61"/>
      <c r="I60" s="61"/>
      <c r="J60" s="62"/>
    </row>
    <row r="61" spans="1:12" ht="30.75" customHeight="1" x14ac:dyDescent="0.25">
      <c r="A61" s="115" t="s">
        <v>40</v>
      </c>
      <c r="B61" s="116"/>
      <c r="C61" s="116"/>
      <c r="D61" s="116"/>
      <c r="E61" s="116"/>
      <c r="F61" s="116"/>
      <c r="G61" s="116"/>
      <c r="H61" s="116"/>
      <c r="I61" s="116"/>
      <c r="J61" s="117"/>
    </row>
    <row r="62" spans="1:12" x14ac:dyDescent="0.25">
      <c r="A62" s="34"/>
      <c r="B62" s="17"/>
      <c r="C62" s="17"/>
      <c r="D62" s="17"/>
      <c r="E62" s="17"/>
      <c r="F62" s="17"/>
      <c r="G62" s="17"/>
      <c r="H62" s="17"/>
      <c r="I62" s="17"/>
      <c r="J62" s="35"/>
    </row>
    <row r="63" spans="1:12" ht="15.75" thickBot="1" x14ac:dyDescent="0.3">
      <c r="A63" s="36"/>
      <c r="B63" s="18"/>
      <c r="C63" s="17"/>
      <c r="D63" s="17"/>
      <c r="E63" s="17"/>
      <c r="F63" s="17"/>
      <c r="G63" s="118"/>
      <c r="H63" s="118"/>
      <c r="I63" s="118"/>
      <c r="J63" s="35"/>
    </row>
    <row r="64" spans="1:12" x14ac:dyDescent="0.25">
      <c r="A64" s="36"/>
      <c r="B64" s="18"/>
      <c r="C64" s="17"/>
      <c r="D64" s="17"/>
      <c r="E64" s="17"/>
      <c r="F64" s="17"/>
      <c r="G64" s="130" t="s">
        <v>67</v>
      </c>
      <c r="H64" s="130"/>
      <c r="I64" s="130"/>
      <c r="J64" s="35"/>
    </row>
    <row r="65" spans="1:10" x14ac:dyDescent="0.25">
      <c r="A65" s="37"/>
      <c r="B65" s="38"/>
      <c r="C65" s="39"/>
      <c r="D65" s="39"/>
      <c r="E65" s="39"/>
      <c r="F65" s="39"/>
      <c r="G65" s="104" t="s">
        <v>68</v>
      </c>
      <c r="H65" s="104"/>
      <c r="I65" s="104"/>
      <c r="J65" s="40"/>
    </row>
  </sheetData>
  <mergeCells count="77">
    <mergeCell ref="G64:I64"/>
    <mergeCell ref="G65:I65"/>
    <mergeCell ref="A56:J56"/>
    <mergeCell ref="A57:J57"/>
    <mergeCell ref="B58:J58"/>
    <mergeCell ref="A59:J59"/>
    <mergeCell ref="A61:J61"/>
    <mergeCell ref="G63:I63"/>
    <mergeCell ref="A50:J50"/>
    <mergeCell ref="A51:J51"/>
    <mergeCell ref="B52:J52"/>
    <mergeCell ref="B53:J53"/>
    <mergeCell ref="B54:J54"/>
    <mergeCell ref="B55:J55"/>
    <mergeCell ref="A43:B43"/>
    <mergeCell ref="C43:E43"/>
    <mergeCell ref="F43:H43"/>
    <mergeCell ref="I43:J43"/>
    <mergeCell ref="A45:J45"/>
    <mergeCell ref="C46:D46"/>
    <mergeCell ref="E46:F46"/>
    <mergeCell ref="G46:H46"/>
    <mergeCell ref="I46:J46"/>
    <mergeCell ref="A37:J37"/>
    <mergeCell ref="B38:J38"/>
    <mergeCell ref="A39:J39"/>
    <mergeCell ref="A40:J40"/>
    <mergeCell ref="A41:J41"/>
    <mergeCell ref="A42:B42"/>
    <mergeCell ref="C42:E42"/>
    <mergeCell ref="F42:H42"/>
    <mergeCell ref="I42:J42"/>
    <mergeCell ref="A31:J31"/>
    <mergeCell ref="B32:J32"/>
    <mergeCell ref="B33:J33"/>
    <mergeCell ref="B34:J34"/>
    <mergeCell ref="B35:J35"/>
    <mergeCell ref="A36:J36"/>
    <mergeCell ref="A26:J26"/>
    <mergeCell ref="C27:D27"/>
    <mergeCell ref="E27:F27"/>
    <mergeCell ref="G27:H27"/>
    <mergeCell ref="I27:J27"/>
    <mergeCell ref="A30:J30"/>
    <mergeCell ref="A23:J23"/>
    <mergeCell ref="A24:B24"/>
    <mergeCell ref="C24:E24"/>
    <mergeCell ref="F24:H24"/>
    <mergeCell ref="I24:J24"/>
    <mergeCell ref="A25:B25"/>
    <mergeCell ref="C25:E25"/>
    <mergeCell ref="F25:H25"/>
    <mergeCell ref="I25:J25"/>
    <mergeCell ref="A17:J17"/>
    <mergeCell ref="B18:J18"/>
    <mergeCell ref="B19:J19"/>
    <mergeCell ref="B20:J20"/>
    <mergeCell ref="B21:J21"/>
    <mergeCell ref="A22:J22"/>
    <mergeCell ref="B11:J11"/>
    <mergeCell ref="B12:J12"/>
    <mergeCell ref="A13:J13"/>
    <mergeCell ref="C14:J14"/>
    <mergeCell ref="C15:J15"/>
    <mergeCell ref="C16:J16"/>
    <mergeCell ref="A5:J5"/>
    <mergeCell ref="A6:J6"/>
    <mergeCell ref="A7:J7"/>
    <mergeCell ref="B8:J8"/>
    <mergeCell ref="B9:J9"/>
    <mergeCell ref="B10:J10"/>
    <mergeCell ref="B1:J1"/>
    <mergeCell ref="B2:C2"/>
    <mergeCell ref="D2:H2"/>
    <mergeCell ref="B3:C3"/>
    <mergeCell ref="D3:H3"/>
    <mergeCell ref="A4:J4"/>
  </mergeCells>
  <dataValidations count="16">
    <dataValidation allowBlank="1" showInputMessage="1" showErrorMessage="1" prompt="Monto presupuestado para el producto" sqref="F47 F28 D48:F49 D47 D28:D29 E29:F29"/>
    <dataValidation allowBlank="1" showInputMessage="1" showErrorMessage="1" prompt="Meta anual del indicador" sqref="E47 E28 C47:C49 C28:C29"/>
    <dataValidation allowBlank="1" showInputMessage="1" showErrorMessage="1" prompt="¿En qué consiste el programa?" sqref="B19:J19"/>
    <dataValidation allowBlank="1" showInputMessage="1" showErrorMessage="1" prompt="Presupuesto del programa" sqref="F25 A25:C25 A43:C44 F43:F44"/>
    <dataValidation allowBlank="1" showInputMessage="1" showErrorMessage="1" prompt="Oportunidades de mejora identificadas" sqref="A59:J60 A39:J39"/>
    <dataValidation allowBlank="1" showInputMessage="1" showErrorMessage="1" prompt="De existir desvío, explicar razones." sqref="B55:J55 B35:J35"/>
    <dataValidation allowBlank="1" showInputMessage="1" showErrorMessage="1" prompt="1. Describir lo plasmado en el presupuesto_x000a_2. Describir lo alcanzado en términos financieros y de producción " sqref="B54:J54 B34:J34"/>
    <dataValidation allowBlank="1" showInputMessage="1" showErrorMessage="1" prompt="¿En qué consiste el producto? su objetivo" sqref="B53:J53 B33:J33"/>
    <dataValidation allowBlank="1" showInputMessage="1" showErrorMessage="1" prompt="Nombre del producto" sqref="B52:J52 B58:J58 B32:J32 B38:J38"/>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 allowBlank="1" showInputMessage="1" showErrorMessage="1" prompt="Monto ejecutado en el trimestre" sqref="H47:H49 H28:H29"/>
    <dataValidation allowBlank="1" showInputMessage="1" showErrorMessage="1" prompt="Meta alcanzada en el trimestre" sqref="G47:G49 G28:G29"/>
    <dataValidation allowBlank="1" showInputMessage="1" showErrorMessage="1" prompt="Nombre del indicador" sqref="B47:B49 B28:B29"/>
    <dataValidation allowBlank="1" showInputMessage="1" showErrorMessage="1" prompt="Nombre de cada producto" sqref="A47:A49 A28:A29"/>
  </dataValidations>
  <pageMargins left="0.25" right="0.25" top="0.75" bottom="0.75" header="0.3" footer="0.3"/>
  <pageSetup scale="68" fitToHeight="0" orientation="portrait" r:id="rId1"/>
  <rowBreaks count="1" manualBreakCount="1">
    <brk id="39" max="9"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 (3)</vt:lpstr>
      <vt:lpstr>'Hoja1 (3)'!Área_de_impresión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Mildred Evelina Mota Mota</cp:lastModifiedBy>
  <cp:lastPrinted>2022-10-24T13:50:35Z</cp:lastPrinted>
  <dcterms:created xsi:type="dcterms:W3CDTF">2021-03-22T15:50:10Z</dcterms:created>
  <dcterms:modified xsi:type="dcterms:W3CDTF">2022-10-24T13:51:19Z</dcterms:modified>
</cp:coreProperties>
</file>