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2BD2517D-5C4B-4D49-B3EF-D31681C4D6B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resup. Aprobado -Ejecu ene 23" sheetId="4" r:id="rId2"/>
    <sheet name="P3 Ejecucion " sheetId="3" state="hidden" r:id="rId3"/>
  </sheets>
  <definedNames>
    <definedName name="_xlnm.Print_Area" localSheetId="1">'presup. Aprobado -Ejecu ene 23'!$C$1:$R$108</definedName>
    <definedName name="_xlnm.Print_Titles" localSheetId="1">'presup. Aprobado -Ejecu ene 23'!$2:$15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8" i="4"/>
  <c r="E26" i="4"/>
  <c r="E36" i="4"/>
  <c r="E38" i="4"/>
  <c r="E39" i="4"/>
  <c r="E41" i="4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Q92" i="4" l="1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D92" i="4" l="1"/>
  <c r="E35" i="4"/>
  <c r="R28" i="4"/>
  <c r="E61" i="4"/>
  <c r="D45" i="4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E19" i="4"/>
  <c r="E92" i="4" l="1"/>
  <c r="R19" i="4"/>
  <c r="G92" i="4"/>
  <c r="M92" i="4"/>
  <c r="O92" i="4"/>
  <c r="L92" i="4"/>
  <c r="F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<sst xmlns="http://schemas.openxmlformats.org/spreadsheetml/2006/main" count="294" uniqueCount="123">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</sst>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443192</xdr:colOff>
      <xdr:row>0</xdr:row>
      <xdr:rowOff>146537</xdr:rowOff>
    </xdr:from>
    <xdr:to>
      <xdr:col>5</xdr:col>
      <xdr:colOff>1104690</xdr:colOff>
      <xdr:row>8</xdr:row>
      <xdr:rowOff>86150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46928" y="146537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36" zoomScale="91" zoomScaleNormal="91" workbookViewId="0">
      <selection activeCell="W36" sqref="W36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22.5703125" style="23" customWidth="1"/>
    <col min="5" max="5" width="23.140625" style="23" customWidth="1"/>
    <col min="6" max="6" width="20.140625" customWidth="1"/>
    <col min="7" max="7" width="8.7109375" bestFit="1" customWidth="1"/>
    <col min="8" max="8" width="7.140625" bestFit="1" customWidth="1"/>
    <col min="9" max="9" width="5.85546875" bestFit="1" customWidth="1"/>
    <col min="10" max="10" width="6.5703125" bestFit="1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0.140625" customWidth="1"/>
    <col min="19" max="19" width="6.42578125" customWidth="1"/>
    <col min="20" max="20" width="16.42578125" customWidth="1"/>
  </cols>
  <sheetData>
    <row r="10" spans="3:18" ht="23.25" customHeight="1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19.5" customHeight="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ht="9" customHeight="1" x14ac:dyDescent="0.25"/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0</v>
      </c>
      <c r="H19" s="39">
        <f>SUM(H20:H24)</f>
        <v>0</v>
      </c>
      <c r="I19" s="39">
        <f t="shared" ref="I19:Q19" si="1">SUM(I20:I24)</f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97799693.870000005</v>
      </c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0</v>
      </c>
      <c r="H20" s="42"/>
      <c r="I20" s="42"/>
      <c r="J20" s="45"/>
      <c r="K20" s="42"/>
      <c r="L20" s="42"/>
      <c r="M20" s="42"/>
      <c r="N20" s="42"/>
      <c r="O20" s="44"/>
      <c r="P20" s="42"/>
      <c r="Q20" s="42"/>
      <c r="R20" s="42">
        <f t="shared" ref="R20:R83" si="2">SUM(F20:Q20)</f>
        <v>74107770.579999998</v>
      </c>
      <c r="T20" s="36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0</v>
      </c>
      <c r="H21" s="42"/>
      <c r="I21" s="42"/>
      <c r="J21" s="45"/>
      <c r="K21" s="42"/>
      <c r="L21" s="42"/>
      <c r="M21" s="42"/>
      <c r="N21" s="42"/>
      <c r="O21" s="44"/>
      <c r="P21" s="42"/>
      <c r="Q21" s="42"/>
      <c r="R21" s="42">
        <f t="shared" si="2"/>
        <v>13286478.699999999</v>
      </c>
      <c r="T21" s="36"/>
    </row>
    <row r="22" spans="3:20" hidden="1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hidden="1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0</v>
      </c>
      <c r="H24" s="42"/>
      <c r="I24" s="42"/>
      <c r="J24" s="45"/>
      <c r="K24" s="42"/>
      <c r="L24" s="42"/>
      <c r="M24" s="42"/>
      <c r="N24" s="42"/>
      <c r="O24" s="44"/>
      <c r="P24" s="42"/>
      <c r="Q24" s="42"/>
      <c r="R24" s="42">
        <f t="shared" si="2"/>
        <v>10405444.59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336659870.23000002</v>
      </c>
      <c r="F25" s="40">
        <f>+F26+F27+F28+F29+F30+F31+F32+F33+F34</f>
        <v>8184528.2400000002</v>
      </c>
      <c r="G25" s="40">
        <f t="shared" ref="G25" si="3">+G26+G27+G28+G29+G30+G31+G32+G33+G34</f>
        <v>0</v>
      </c>
      <c r="H25" s="39">
        <f>+H26+H27+H28+H29+H30+H31+H32+H33+H34</f>
        <v>0</v>
      </c>
      <c r="I25" s="39">
        <f t="shared" ref="I25:Q25" si="4">+I26+I27+I28+I29+I30+I31+I32+I33+I34</f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8184528.2400000002</v>
      </c>
      <c r="T25" s="36"/>
    </row>
    <row r="26" spans="3:20" x14ac:dyDescent="0.25">
      <c r="C26" s="26" t="s">
        <v>8</v>
      </c>
      <c r="D26" s="41">
        <v>86622248</v>
      </c>
      <c r="E26" s="41">
        <f>+D26</f>
        <v>86622248</v>
      </c>
      <c r="F26" s="42">
        <v>4880172.0999999996</v>
      </c>
      <c r="G26" s="42"/>
      <c r="H26" s="42"/>
      <c r="I26" s="42"/>
      <c r="J26" s="45"/>
      <c r="K26" s="42"/>
      <c r="L26" s="42"/>
      <c r="M26" s="42"/>
      <c r="N26" s="42"/>
      <c r="O26" s="44"/>
      <c r="P26" s="42"/>
      <c r="Q26" s="42"/>
      <c r="R26" s="42">
        <f t="shared" si="2"/>
        <v>4880172.0999999996</v>
      </c>
      <c r="T26" s="36"/>
    </row>
    <row r="27" spans="3:20" x14ac:dyDescent="0.25">
      <c r="C27" s="26" t="s">
        <v>9</v>
      </c>
      <c r="D27" s="41">
        <v>2561412</v>
      </c>
      <c r="E27" s="41">
        <v>2599412</v>
      </c>
      <c r="F27" s="42">
        <v>0</v>
      </c>
      <c r="G27" s="42"/>
      <c r="H27" s="42"/>
      <c r="I27" s="42"/>
      <c r="J27" s="45"/>
      <c r="K27" s="42"/>
      <c r="L27" s="42"/>
      <c r="M27" s="42"/>
      <c r="N27" s="42"/>
      <c r="O27" s="44"/>
      <c r="P27" s="42"/>
      <c r="Q27" s="42"/>
      <c r="R27" s="42">
        <f t="shared" si="2"/>
        <v>0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/>
      <c r="H28" s="42"/>
      <c r="I28" s="42"/>
      <c r="J28" s="45"/>
      <c r="K28" s="42"/>
      <c r="L28" s="42"/>
      <c r="M28" s="42"/>
      <c r="N28" s="42"/>
      <c r="O28" s="44"/>
      <c r="P28" s="42"/>
      <c r="Q28" s="42"/>
      <c r="R28" s="42">
        <f t="shared" si="2"/>
        <v>0</v>
      </c>
      <c r="T28" s="36"/>
    </row>
    <row r="29" spans="3:20" x14ac:dyDescent="0.25">
      <c r="C29" s="26" t="s">
        <v>11</v>
      </c>
      <c r="D29" s="41">
        <v>1835600</v>
      </c>
      <c r="E29" s="41">
        <f>+D29</f>
        <v>1835600</v>
      </c>
      <c r="F29" s="42">
        <v>0</v>
      </c>
      <c r="G29" s="42"/>
      <c r="H29" s="42"/>
      <c r="I29" s="42"/>
      <c r="J29" s="45"/>
      <c r="K29" s="42"/>
      <c r="L29" s="42"/>
      <c r="M29" s="42"/>
      <c r="N29" s="42"/>
      <c r="O29" s="44"/>
      <c r="P29" s="42"/>
      <c r="Q29" s="42"/>
      <c r="R29" s="42">
        <f t="shared" si="2"/>
        <v>0</v>
      </c>
      <c r="T29" s="36"/>
    </row>
    <row r="30" spans="3:20" x14ac:dyDescent="0.25">
      <c r="C30" s="26" t="s">
        <v>12</v>
      </c>
      <c r="D30" s="41">
        <v>13308838</v>
      </c>
      <c r="E30" s="41">
        <v>24056297.129999999</v>
      </c>
      <c r="F30" s="42">
        <v>1030178.81</v>
      </c>
      <c r="G30" s="42"/>
      <c r="H30" s="42"/>
      <c r="I30" s="42"/>
      <c r="J30" s="45"/>
      <c r="K30" s="42"/>
      <c r="L30" s="42"/>
      <c r="M30" s="42"/>
      <c r="N30" s="42"/>
      <c r="O30" s="44"/>
      <c r="P30" s="42"/>
      <c r="Q30" s="42"/>
      <c r="R30" s="42">
        <f t="shared" si="2"/>
        <v>1030178.81</v>
      </c>
      <c r="T30" s="36"/>
    </row>
    <row r="31" spans="3:20" x14ac:dyDescent="0.25">
      <c r="C31" s="26" t="s">
        <v>13</v>
      </c>
      <c r="D31" s="41">
        <v>51548146</v>
      </c>
      <c r="E31" s="41">
        <v>44548146</v>
      </c>
      <c r="F31" s="42">
        <v>1130323.42</v>
      </c>
      <c r="G31" s="42"/>
      <c r="H31" s="42"/>
      <c r="I31" s="42"/>
      <c r="J31" s="45"/>
      <c r="K31" s="42"/>
      <c r="L31" s="42"/>
      <c r="M31" s="42"/>
      <c r="N31" s="42"/>
      <c r="O31" s="44"/>
      <c r="P31" s="42"/>
      <c r="Q31" s="42"/>
      <c r="R31" s="42">
        <f t="shared" si="2"/>
        <v>1130323.42</v>
      </c>
      <c r="T31" s="36"/>
    </row>
    <row r="32" spans="3:20" x14ac:dyDescent="0.25">
      <c r="C32" s="26" t="s">
        <v>14</v>
      </c>
      <c r="D32" s="41">
        <v>74864050</v>
      </c>
      <c r="E32" s="41">
        <v>82607961.950000003</v>
      </c>
      <c r="F32" s="42">
        <v>879653.91</v>
      </c>
      <c r="G32" s="42"/>
      <c r="H32" s="42"/>
      <c r="I32" s="42"/>
      <c r="J32" s="45"/>
      <c r="K32" s="42"/>
      <c r="L32" s="42"/>
      <c r="M32" s="42"/>
      <c r="N32" s="42"/>
      <c r="O32" s="44"/>
      <c r="P32" s="42"/>
      <c r="Q32" s="42"/>
      <c r="R32" s="42">
        <f t="shared" si="2"/>
        <v>879653.91</v>
      </c>
      <c r="T32" s="36"/>
    </row>
    <row r="33" spans="3:20" x14ac:dyDescent="0.25">
      <c r="C33" s="26" t="s">
        <v>15</v>
      </c>
      <c r="D33" s="41">
        <v>64112959</v>
      </c>
      <c r="E33" s="41">
        <v>79294262.150000006</v>
      </c>
      <c r="F33" s="42">
        <v>264200</v>
      </c>
      <c r="G33" s="42"/>
      <c r="H33" s="42"/>
      <c r="I33" s="42"/>
      <c r="J33" s="42"/>
      <c r="K33" s="42"/>
      <c r="L33" s="42"/>
      <c r="M33" s="42"/>
      <c r="N33" s="42"/>
      <c r="O33" s="44"/>
      <c r="P33" s="42"/>
      <c r="Q33" s="42"/>
      <c r="R33" s="42">
        <f t="shared" si="2"/>
        <v>264200</v>
      </c>
      <c r="T33" s="36"/>
    </row>
    <row r="34" spans="3:20" x14ac:dyDescent="0.25">
      <c r="C34" s="26" t="s">
        <v>16</v>
      </c>
      <c r="D34" s="41">
        <v>3135200</v>
      </c>
      <c r="E34" s="41">
        <v>5968065</v>
      </c>
      <c r="F34" s="42">
        <v>0</v>
      </c>
      <c r="G34" s="42"/>
      <c r="H34" s="42"/>
      <c r="I34" s="42"/>
      <c r="J34" s="43"/>
      <c r="K34" s="42"/>
      <c r="L34" s="42"/>
      <c r="M34" s="42"/>
      <c r="N34" s="42"/>
      <c r="O34" s="44"/>
      <c r="P34" s="42"/>
      <c r="Q34" s="42"/>
      <c r="R34" s="42">
        <f t="shared" si="2"/>
        <v>0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250087790.97999999</v>
      </c>
      <c r="F35" s="40">
        <f>+F36+F37+F38+F39+F40+F41+F42+F43+F44</f>
        <v>0</v>
      </c>
      <c r="G35" s="39">
        <f>+G36+G37+G38+G39+G40+G41+G42+G43+G44</f>
        <v>0</v>
      </c>
      <c r="H35" s="39">
        <f t="shared" ref="H35:M35" si="5">SUM(H36:H44)</f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0</v>
      </c>
      <c r="T35" s="36"/>
    </row>
    <row r="36" spans="3:20" x14ac:dyDescent="0.25">
      <c r="C36" s="26" t="s">
        <v>18</v>
      </c>
      <c r="D36" s="41">
        <v>4259852</v>
      </c>
      <c r="E36" s="41">
        <f>+D36</f>
        <v>4259852</v>
      </c>
      <c r="F36" s="42"/>
      <c r="G36" s="42"/>
      <c r="H36" s="42"/>
      <c r="I36" s="42"/>
      <c r="J36" s="45"/>
      <c r="K36" s="42"/>
      <c r="L36" s="42"/>
      <c r="M36" s="42"/>
      <c r="N36" s="42"/>
      <c r="O36" s="44"/>
      <c r="P36" s="42"/>
      <c r="Q36" s="42"/>
      <c r="R36" s="42">
        <f t="shared" si="2"/>
        <v>0</v>
      </c>
      <c r="T36" s="36"/>
    </row>
    <row r="37" spans="3:20" x14ac:dyDescent="0.25">
      <c r="C37" s="26" t="s">
        <v>19</v>
      </c>
      <c r="D37" s="41">
        <v>285525431</v>
      </c>
      <c r="E37" s="41">
        <v>161804597</v>
      </c>
      <c r="F37" s="42"/>
      <c r="G37" s="42"/>
      <c r="H37" s="42"/>
      <c r="I37" s="42"/>
      <c r="J37" s="45"/>
      <c r="K37" s="42"/>
      <c r="L37" s="42"/>
      <c r="M37" s="42"/>
      <c r="N37" s="42"/>
      <c r="O37" s="44"/>
      <c r="P37" s="42"/>
      <c r="Q37" s="42"/>
      <c r="R37" s="42">
        <f t="shared" si="2"/>
        <v>0</v>
      </c>
      <c r="T37" s="36"/>
    </row>
    <row r="38" spans="3:20" x14ac:dyDescent="0.25">
      <c r="C38" s="26" t="s">
        <v>20</v>
      </c>
      <c r="D38" s="41">
        <v>5568086</v>
      </c>
      <c r="E38" s="41">
        <f>+D38</f>
        <v>5568086</v>
      </c>
      <c r="F38" s="42"/>
      <c r="G38" s="42"/>
      <c r="H38" s="42"/>
      <c r="I38" s="42"/>
      <c r="J38" s="45"/>
      <c r="K38" s="42"/>
      <c r="L38" s="42"/>
      <c r="M38" s="42"/>
      <c r="N38" s="42"/>
      <c r="O38" s="44"/>
      <c r="P38" s="42"/>
      <c r="Q38" s="42"/>
      <c r="R38" s="42">
        <f t="shared" si="2"/>
        <v>0</v>
      </c>
      <c r="T38" s="36"/>
    </row>
    <row r="39" spans="3:20" x14ac:dyDescent="0.25">
      <c r="C39" s="26" t="s">
        <v>21</v>
      </c>
      <c r="D39" s="41">
        <v>9864</v>
      </c>
      <c r="E39" s="41">
        <f>+D39</f>
        <v>9864</v>
      </c>
      <c r="F39" s="42"/>
      <c r="G39" s="42"/>
      <c r="H39" s="42"/>
      <c r="I39" s="42"/>
      <c r="J39" s="45"/>
      <c r="K39" s="42"/>
      <c r="L39" s="42"/>
      <c r="M39" s="42"/>
      <c r="N39" s="42"/>
      <c r="O39" s="44"/>
      <c r="P39" s="42"/>
      <c r="Q39" s="42"/>
      <c r="R39" s="42">
        <f t="shared" si="2"/>
        <v>0</v>
      </c>
      <c r="T39" s="36"/>
    </row>
    <row r="40" spans="3:20" x14ac:dyDescent="0.25">
      <c r="C40" s="26" t="s">
        <v>22</v>
      </c>
      <c r="D40" s="41">
        <v>1443696</v>
      </c>
      <c r="E40" s="41">
        <v>6245696</v>
      </c>
      <c r="F40" s="42"/>
      <c r="G40" s="42"/>
      <c r="H40" s="42"/>
      <c r="I40" s="42"/>
      <c r="J40" s="45"/>
      <c r="K40" s="42"/>
      <c r="L40" s="42"/>
      <c r="M40" s="42"/>
      <c r="N40" s="42"/>
      <c r="O40" s="44"/>
      <c r="P40" s="42"/>
      <c r="Q40" s="42"/>
      <c r="R40" s="42">
        <f t="shared" si="2"/>
        <v>0</v>
      </c>
      <c r="T40" s="36"/>
    </row>
    <row r="41" spans="3:20" x14ac:dyDescent="0.25">
      <c r="C41" s="26" t="s">
        <v>23</v>
      </c>
      <c r="D41" s="41">
        <v>67480</v>
      </c>
      <c r="E41" s="41">
        <f>+D41</f>
        <v>67480</v>
      </c>
      <c r="F41" s="42"/>
      <c r="G41" s="42"/>
      <c r="H41" s="42"/>
      <c r="I41" s="42"/>
      <c r="J41" s="45"/>
      <c r="K41" s="42"/>
      <c r="L41" s="42"/>
      <c r="M41" s="42"/>
      <c r="N41" s="42"/>
      <c r="O41" s="44"/>
      <c r="P41" s="42"/>
      <c r="Q41" s="42"/>
      <c r="R41" s="42">
        <f t="shared" si="2"/>
        <v>0</v>
      </c>
      <c r="T41" s="36"/>
    </row>
    <row r="42" spans="3:20" x14ac:dyDescent="0.25">
      <c r="C42" s="26" t="s">
        <v>24</v>
      </c>
      <c r="D42" s="41">
        <v>70006100</v>
      </c>
      <c r="E42" s="41">
        <v>63060125.979999997</v>
      </c>
      <c r="F42" s="42"/>
      <c r="G42" s="42"/>
      <c r="H42" s="42"/>
      <c r="I42" s="42"/>
      <c r="J42" s="45"/>
      <c r="K42" s="42"/>
      <c r="L42" s="42"/>
      <c r="M42" s="42"/>
      <c r="N42" s="42"/>
      <c r="O42" s="44"/>
      <c r="P42" s="42"/>
      <c r="Q42" s="42"/>
      <c r="R42" s="42">
        <f t="shared" si="2"/>
        <v>0</v>
      </c>
      <c r="T42" s="36"/>
    </row>
    <row r="43" spans="3:20" hidden="1" x14ac:dyDescent="0.25">
      <c r="C43" s="26" t="s">
        <v>25</v>
      </c>
      <c r="D43" s="41">
        <v>0</v>
      </c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9072090</v>
      </c>
      <c r="F44" s="42"/>
      <c r="G44" s="42"/>
      <c r="H44" s="42"/>
      <c r="I44" s="42"/>
      <c r="J44" s="45"/>
      <c r="K44" s="42"/>
      <c r="L44" s="42"/>
      <c r="M44" s="42"/>
      <c r="N44" s="42"/>
      <c r="O44" s="44"/>
      <c r="P44" s="42"/>
      <c r="Q44" s="42"/>
      <c r="R44" s="42">
        <f t="shared" si="2"/>
        <v>0</v>
      </c>
      <c r="T44" s="36"/>
    </row>
    <row r="45" spans="3:20" hidden="1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hidden="1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hidden="1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hidden="1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hidden="1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hidden="1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hidden="1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hidden="1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hidden="1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hidden="1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hidden="1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hidden="1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hidden="1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hidden="1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hidden="1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hidden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316421402.79000002</v>
      </c>
      <c r="F61" s="39">
        <f>SUM(F62:F70)</f>
        <v>0</v>
      </c>
      <c r="G61" s="39">
        <f t="shared" ref="G61:Q61" si="9">SUM(G62:G70)</f>
        <v>0</v>
      </c>
      <c r="H61" s="39">
        <f t="shared" si="9"/>
        <v>0</v>
      </c>
      <c r="I61" s="39">
        <f t="shared" si="9"/>
        <v>0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0</v>
      </c>
      <c r="T61" s="36"/>
    </row>
    <row r="62" spans="3:20" x14ac:dyDescent="0.25">
      <c r="C62" s="26" t="s">
        <v>44</v>
      </c>
      <c r="D62" s="41">
        <v>146707780</v>
      </c>
      <c r="E62" s="41">
        <v>109607780</v>
      </c>
      <c r="F62" s="42"/>
      <c r="G62" s="42"/>
      <c r="H62" s="42"/>
      <c r="I62" s="42"/>
      <c r="J62" s="45"/>
      <c r="K62" s="42"/>
      <c r="L62" s="42"/>
      <c r="M62" s="42"/>
      <c r="N62" s="42"/>
      <c r="O62" s="44"/>
      <c r="P62" s="42"/>
      <c r="Q62" s="42"/>
      <c r="R62" s="42">
        <f t="shared" si="2"/>
        <v>0</v>
      </c>
      <c r="T62" s="36"/>
    </row>
    <row r="63" spans="3:20" x14ac:dyDescent="0.25">
      <c r="C63" s="26" t="s">
        <v>45</v>
      </c>
      <c r="D63" s="41">
        <v>1202800</v>
      </c>
      <c r="E63" s="41">
        <v>1202800</v>
      </c>
      <c r="F63" s="42"/>
      <c r="G63" s="42"/>
      <c r="H63" s="42"/>
      <c r="I63" s="42"/>
      <c r="J63" s="42"/>
      <c r="K63" s="42"/>
      <c r="L63" s="42"/>
      <c r="M63" s="42"/>
      <c r="N63" s="42"/>
      <c r="O63" s="44"/>
      <c r="P63" s="42"/>
      <c r="Q63" s="42"/>
      <c r="R63" s="42">
        <f t="shared" si="2"/>
        <v>0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/>
      <c r="H64" s="42"/>
      <c r="I64" s="42"/>
      <c r="J64" s="42"/>
      <c r="K64" s="42"/>
      <c r="L64" s="42"/>
      <c r="M64" s="42"/>
      <c r="N64" s="42"/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168451200</v>
      </c>
      <c r="F65" s="42"/>
      <c r="G65" s="42"/>
      <c r="H65" s="42"/>
      <c r="I65" s="42"/>
      <c r="J65" s="42"/>
      <c r="K65" s="42"/>
      <c r="L65" s="42"/>
      <c r="M65" s="42"/>
      <c r="N65" s="42"/>
      <c r="O65" s="44"/>
      <c r="P65" s="42"/>
      <c r="Q65" s="42"/>
      <c r="R65" s="42">
        <f t="shared" si="2"/>
        <v>0</v>
      </c>
      <c r="T65" s="36"/>
    </row>
    <row r="66" spans="3:20" x14ac:dyDescent="0.25">
      <c r="C66" s="26" t="s">
        <v>48</v>
      </c>
      <c r="D66" s="41">
        <v>3620300</v>
      </c>
      <c r="E66" s="41">
        <v>6401279.79</v>
      </c>
      <c r="F66" s="42"/>
      <c r="G66" s="42"/>
      <c r="H66" s="42"/>
      <c r="I66" s="42"/>
      <c r="J66" s="45"/>
      <c r="K66" s="42"/>
      <c r="L66" s="42"/>
      <c r="M66" s="42"/>
      <c r="N66" s="42"/>
      <c r="O66" s="44"/>
      <c r="P66" s="42"/>
      <c r="Q66" s="42"/>
      <c r="R66" s="42">
        <f t="shared" si="2"/>
        <v>0</v>
      </c>
      <c r="T66" s="36"/>
    </row>
    <row r="67" spans="3:20" x14ac:dyDescent="0.25">
      <c r="C67" s="26" t="s">
        <v>49</v>
      </c>
      <c r="D67" s="41">
        <v>365000</v>
      </c>
      <c r="E67" s="41">
        <v>687263</v>
      </c>
      <c r="F67" s="42"/>
      <c r="G67" s="42"/>
      <c r="H67" s="42"/>
      <c r="I67" s="42"/>
      <c r="J67" s="42"/>
      <c r="K67" s="42"/>
      <c r="L67" s="42"/>
      <c r="M67" s="42"/>
      <c r="N67" s="42"/>
      <c r="O67" s="44"/>
      <c r="P67" s="42"/>
      <c r="Q67" s="42"/>
      <c r="R67" s="42">
        <f t="shared" si="2"/>
        <v>0</v>
      </c>
      <c r="T67" s="36"/>
    </row>
    <row r="68" spans="3:20" hidden="1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29954880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36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30000000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36"/>
    </row>
    <row r="72" spans="3:20" x14ac:dyDescent="0.25">
      <c r="C72" s="26" t="s">
        <v>54</v>
      </c>
      <c r="D72" s="41">
        <v>90000000</v>
      </c>
      <c r="E72" s="41">
        <v>30000000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hidden="1" x14ac:dyDescent="0.25">
      <c r="C73" s="26" t="s">
        <v>55</v>
      </c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36"/>
    </row>
    <row r="74" spans="3:20" hidden="1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hidden="1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hidden="1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hidden="1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hidden="1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hidden="1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hidden="1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hidden="1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hidden="1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hidden="1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hidden="1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hidden="1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hidden="1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2458469373</v>
      </c>
      <c r="E92" s="49">
        <f>+E19+E25+E35+E45+E61+E71</f>
        <v>2458469373</v>
      </c>
      <c r="F92" s="49">
        <f>+F19+F25+F35</f>
        <v>105984222.11</v>
      </c>
      <c r="G92" s="49">
        <f>+G19+G25+G35</f>
        <v>0</v>
      </c>
      <c r="H92" s="49">
        <f t="shared" ref="H92:M92" si="24">+H19+H25+H35+H61</f>
        <v>0</v>
      </c>
      <c r="I92" s="49">
        <f t="shared" si="24"/>
        <v>0</v>
      </c>
      <c r="J92" s="49">
        <f t="shared" si="24"/>
        <v>0</v>
      </c>
      <c r="K92" s="49">
        <f t="shared" si="24"/>
        <v>0</v>
      </c>
      <c r="L92" s="49">
        <f t="shared" si="24"/>
        <v>0</v>
      </c>
      <c r="M92" s="49">
        <f t="shared" si="24"/>
        <v>0</v>
      </c>
      <c r="N92" s="49">
        <f>+N25+N35+N19+N61</f>
        <v>0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105984222.11</v>
      </c>
    </row>
    <row r="93" spans="3:20" x14ac:dyDescent="0.25">
      <c r="C93" s="8" t="s">
        <v>122</v>
      </c>
      <c r="R93" s="36"/>
    </row>
    <row r="94" spans="3:20" x14ac:dyDescent="0.25">
      <c r="C94" s="34" t="s">
        <v>108</v>
      </c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rowBreaks count="1" manualBreakCount="1">
    <brk id="9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presup. Aprobado -Ejecu ene 23</vt:lpstr>
      <vt:lpstr>P3 Ejecucion </vt:lpstr>
      <vt:lpstr>'presup. Aprobado -Ejecu ene 23'!Área_de_impresión</vt:lpstr>
      <vt:lpstr>'presup. Aprobado -Ejecu ene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2023-02-02T14:02:08Z</cp:lastPrinted>
  <dcterms:created xsi:type="dcterms:W3CDTF">2021-07-29T18:58:50Z</dcterms:created>
  <dcterms:modified xsi:type="dcterms:W3CDTF">2023-02-03T21:55:56Z</dcterms:modified>
</cp:coreProperties>
</file>