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329F1395-2E38-46F2-9642-69EE4C77D518}" xr6:coauthVersionLast="47" xr6:coauthVersionMax="47" xr10:uidLastSave="{00000000-0000-0000-0000-000000000000}"/>
  <bookViews>
    <workbookView xWindow="-120" yWindow="-120" windowWidth="29040" windowHeight="15840" xr2:uid="{79F13900-888F-45FC-B946-DC84ED986C9F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8" i="1" l="1"/>
  <c r="Q59" i="1"/>
  <c r="Q60" i="1"/>
  <c r="P58" i="1"/>
  <c r="P59" i="1"/>
  <c r="G115" i="1" l="1"/>
  <c r="F115" i="1"/>
</calcChain>
</file>

<file path=xl/sharedStrings.xml><?xml version="1.0" encoding="utf-8"?>
<sst xmlns="http://schemas.openxmlformats.org/spreadsheetml/2006/main" count="421" uniqueCount="210">
  <si>
    <t>PLANILLA DE PAGOS A PROVEEDORES MES DE MARZO 2023</t>
  </si>
  <si>
    <t xml:space="preserve"> </t>
  </si>
  <si>
    <t>No.</t>
  </si>
  <si>
    <t>No. Fact. o Comprobante</t>
  </si>
  <si>
    <t>Fecha de factura</t>
  </si>
  <si>
    <t>Monto</t>
  </si>
  <si>
    <t>Monto       pagado</t>
  </si>
  <si>
    <t>Fecha vencimiento</t>
  </si>
  <si>
    <t>Lib.</t>
  </si>
  <si>
    <t>Proveedor</t>
  </si>
  <si>
    <t>Concepto</t>
  </si>
  <si>
    <t>Facturado</t>
  </si>
  <si>
    <t xml:space="preserve">Pendiente </t>
  </si>
  <si>
    <t>Estado</t>
  </si>
  <si>
    <t xml:space="preserve">HUMANO SEGURO </t>
  </si>
  <si>
    <t>PAGO POR SEGURO MEDICO PARA EMPLEADOS DE ESTA INSTITUCION CORRESPONDIENTE AL MES DE FEBRERO 2023</t>
  </si>
  <si>
    <t>B1500026742</t>
  </si>
  <si>
    <t>PAGADO</t>
  </si>
  <si>
    <t>COMPAÑÍA DOMINICANA DE TELEFONOS</t>
  </si>
  <si>
    <t>PAGO POR SERVICIOS DE TELEFONIA TIPO FLOTA UTILIZADO POR ESTA DGM CORRRESPONDIENTE AL MES DE ENERO 2023</t>
  </si>
  <si>
    <t>E450000002246</t>
  </si>
  <si>
    <t>E450000002277</t>
  </si>
  <si>
    <t>CORAASAN</t>
  </si>
  <si>
    <t>PAGO POR SERVICIOS DE AGUA POTABLE Y RECOGIDA DE BASURA EN LA SUB-DIRECCION DE SANTIAGO DE ESTA INSTITUCION MES DE ENERO 2023</t>
  </si>
  <si>
    <t>B1500025266</t>
  </si>
  <si>
    <t>B1500027211</t>
  </si>
  <si>
    <t xml:space="preserve">COLUMBUS NETWORKS DOMINICANA </t>
  </si>
  <si>
    <t>PAGO POR SERVICIOS DE INTERNET Y CONECTIVIDAD PARA LAS OFIC. DE ESTA DGM EN LOS AEROPUERTOS, PUERTOS Y PUESTOS F. MES DE FEBRERO 2023</t>
  </si>
  <si>
    <t>B1500004197</t>
  </si>
  <si>
    <t>PAGO POR SERVICIO DE TELEFONIA BANDA ANCHA DE ESTA DGM CORRESPONDIENTE AL MES DE ENERO 2023</t>
  </si>
  <si>
    <t>E450000001423</t>
  </si>
  <si>
    <t>PAGO POR SERVICIOS DE CONECTIVIDAD INALAMBRICA DE ESTA DGM CORRESPONDIENTE AL MES DE ENERO 2023</t>
  </si>
  <si>
    <t>E450000001425</t>
  </si>
  <si>
    <t>CEDITEC</t>
  </si>
  <si>
    <t>PAGO POR SERV. DE MANTENIMIENTO DEL AUTOGATES, LECTORES DE PASAPORTE LECT. DE HUELLA GREENBIT PARA USO DEL DEP. DE TECNOLOGIA DE ESTA DGM</t>
  </si>
  <si>
    <t>B1500000156</t>
  </si>
  <si>
    <t xml:space="preserve">EDITORA DEL CARIBE </t>
  </si>
  <si>
    <t>PAGO POR PUBLICIDAD DE LICITACION EN PERIODICO NAC. EN LOS PROCESOS DE ADQ. DE MOBILIARIOS PARA USO DE ESTA DGM LOS DIAS 13,16,17/2/23</t>
  </si>
  <si>
    <t>B1500004599</t>
  </si>
  <si>
    <t>RADIO &amp; TECNICA</t>
  </si>
  <si>
    <t>PAGO POR SERVICIOS DE RADIOCOMUNICACION Y USO DE FRECUENCIA PARA ESTA INSTITUCION CORRESPONDIENTE AL MES DE FEBRERO 2023</t>
  </si>
  <si>
    <t>B1500000428</t>
  </si>
  <si>
    <t>OFIMATIC</t>
  </si>
  <si>
    <t>PAGO POR SERVICIOS DE ARRENDAMIENTO DE SOLUCION IVR DE 24 CANALES BRINDADOS A ESTA INSTITUCION CORRESPONDIENTE AL MES FEBRERO 2023</t>
  </si>
  <si>
    <t>B1500000642</t>
  </si>
  <si>
    <t xml:space="preserve">GRUPO DIARIO LIBRE </t>
  </si>
  <si>
    <t>B1500002271</t>
  </si>
  <si>
    <t>OGTIC</t>
  </si>
  <si>
    <t>PAGO POR APORTE PARA EL SOTENIMIENTO DE LA OPERACIÓN DEL ESPACIO QUE OCUPA EL PUNTO GOB SAMBIL CORRESPONDIENTE AL MES DE FEBRERO 2023</t>
  </si>
  <si>
    <t>B1500002097</t>
  </si>
  <si>
    <t>CESAC</t>
  </si>
  <si>
    <t>PAGO POR SERVICIO DE PRUEBAS DE DOPAJE A EMPLEADOS DE LOS AEROPUERTOS DE ESTA DGM LOS MESES DICIEMBRE 2022 Y ENERO 2023</t>
  </si>
  <si>
    <t>B1500000747</t>
  </si>
  <si>
    <t>PAGO POR PUBLICIDAD DE CONVOCATORIA DE LICITACION EN PERIODICO DE CIR. NACIONAL DE LOS PROCESOS DE CONTRATACION DE LABORATORIOS DE ESTA DGM</t>
  </si>
  <si>
    <t>B1500004615</t>
  </si>
  <si>
    <t>B1500002069</t>
  </si>
  <si>
    <t xml:space="preserve">AYUNTAMIENTO DEL DISTRITO NACIONAL </t>
  </si>
  <si>
    <t>PAGO POR SERVICIOS DE RECOGIDA DE RESIDUOS SOLIDOS BASURA DE LA SEDE CENTRAL DE ESTA DGM CORRESPONDIENTE A MARZO 2023</t>
  </si>
  <si>
    <t>B1500040758</t>
  </si>
  <si>
    <t>AUTOCAMIONES Y MAQ. ANDRES GUZMAN</t>
  </si>
  <si>
    <t>PAGO POR SERVICIOS DE DESABOLLADURA Y PINTURA DE LOS VEH. DE MOTOR DE ESTA DGM</t>
  </si>
  <si>
    <t>B1500000152</t>
  </si>
  <si>
    <t xml:space="preserve">EDENORTE </t>
  </si>
  <si>
    <t xml:space="preserve">PAGO POR CONSUMO DE ENERGIA ELECTRICA DE LAS DIFERENTES DEPENDENCIAS DE ESTA DGM CORRESPONDIENTE AL MES DE FEBRERO 2023 </t>
  </si>
  <si>
    <t>B1500340759</t>
  </si>
  <si>
    <t>B1500341080</t>
  </si>
  <si>
    <t>B1500341895</t>
  </si>
  <si>
    <t>B1500342296</t>
  </si>
  <si>
    <t>B1500342843</t>
  </si>
  <si>
    <t>B1500343966</t>
  </si>
  <si>
    <t>CAASD</t>
  </si>
  <si>
    <t>PAGO POR SERVICIO DE AGUA POTABLE DE ESTA SEDE CENTRAL AL MES DE MARZO 2023</t>
  </si>
  <si>
    <t>B1500113030</t>
  </si>
  <si>
    <t>JOHANNDY SERVICIOS MULTIPLES</t>
  </si>
  <si>
    <t>PAGO POR ADQUISICION DE UTILES DEPORTIVOS (BATES DE SOFTBALL 28-34) PARA EL EQUIPO DE SOFTBALL DE ESTA DGM</t>
  </si>
  <si>
    <t>B1500000303</t>
  </si>
  <si>
    <t>WERLIN VALENTIN ABREU DURAN</t>
  </si>
  <si>
    <t>PAGO POR SERVICIO DE LEVANTAMIENTO DE INFRAESTRUCTURA DEL CENTRO DE ACOGIDA DE SANTIAGO Y BENERITO</t>
  </si>
  <si>
    <t>B1500000001</t>
  </si>
  <si>
    <t>AYUNTAMIENTO DE PUERTO PLATA</t>
  </si>
  <si>
    <t>PAGO POR SERVICIOS DE RECOLECCION DE DESECHOS SOLIDOS EN LA OFICINA DE PUERTO PLATA CORRESPONDIENTE AL MES DE MARZO 2023</t>
  </si>
  <si>
    <t>B1500002359</t>
  </si>
  <si>
    <t>PAGO POR PUBLICIDAD DE CONVOCATORIA DE LICITACION EN PERIODICO DE CIR. NACIONAL DE LOS PROCESOS DE CONTRATACION DE SERV. DE MANT.  DE ESTA DGM</t>
  </si>
  <si>
    <t>B1500004644</t>
  </si>
  <si>
    <t xml:space="preserve">AYUNTAMIENTO MUNICIPIO DE SANTIAGO </t>
  </si>
  <si>
    <t>PAGO POR SERVICIOS DE RECOGIDA DE DESECHOS SOLIDOS EN LA SUB-DIRECCION DE SANTIAGO DE ESTA DGM</t>
  </si>
  <si>
    <t>B15000004825</t>
  </si>
  <si>
    <t>PAGO POR SERVICIOS DE CONECTIVIDAD INALAMBRICA DE ESTA DGM CORRESPONDIENTE AL MES DE FEBRERO 2023</t>
  </si>
  <si>
    <t>E450000004033</t>
  </si>
  <si>
    <t>CORAAPLATA</t>
  </si>
  <si>
    <t>PAGO POR SERVICIO DE AGUA POTABLE EN APTO DE EMPLEADOS DE PTO PLATA SOSUA CORRESPONDIENTE A LOS MESES DE AGOSTO/DICIEMBRE 2022</t>
  </si>
  <si>
    <t>B1500018366</t>
  </si>
  <si>
    <t>B1500018760</t>
  </si>
  <si>
    <t>B1500019146</t>
  </si>
  <si>
    <t>B1500019541</t>
  </si>
  <si>
    <t>B1500019935</t>
  </si>
  <si>
    <t>PAGO POR SERVICIO DE AGUA POTABLE EN APTO DE EMPLEADOS DE PTO PLATA SOSUA CORRESPONDIENTE A LOS MESES DE ENERO/FEBRERO 2023</t>
  </si>
  <si>
    <t>B1500020313</t>
  </si>
  <si>
    <t>B1500020718</t>
  </si>
  <si>
    <t>PAGO POR SERVICIO DE AGUA POTABLE EN LA SUB-DIRECCION DE PTO PLATA CORRESPONDIENTE A LOS MESES DE DICIEMBRE 2022 ENERO Y FEBRERO  2023</t>
  </si>
  <si>
    <t>B1500019846</t>
  </si>
  <si>
    <t>B1500020224</t>
  </si>
  <si>
    <t>B1500020623</t>
  </si>
  <si>
    <t>PAGO POR SERVICIOS DE BANDA ANCHA DE ESTA DGM CORRESPONDIENTE AL MES DE FEBRERO 2023</t>
  </si>
  <si>
    <t>E450000004031</t>
  </si>
  <si>
    <t xml:space="preserve">PUERTAS Y VENTANAS PERALTA &amp; MANCEBO </t>
  </si>
  <si>
    <t>PAGO POR SERV. DE DESMONTAJE TRASLADO E INSTALACIONES DE PUERTAS FLOTANTES, LLAVINES Y CERRADURA MAGNETICA EN EL AREA DE EXTRANJERIA 2DO NIVEL</t>
  </si>
  <si>
    <t>PAGO POR SERVICIOS DE DESABOLLADURA Y PINTURA DE LOS VEHICULO DE MOTOR DE ESTA DGM CERTIFICACION No.BS-0016172-2022</t>
  </si>
  <si>
    <t>B1500000151</t>
  </si>
  <si>
    <t>SERVICIOS PORTATILES DOMINICANOS</t>
  </si>
  <si>
    <t>B1500002596</t>
  </si>
  <si>
    <t>FR GROUP</t>
  </si>
  <si>
    <t>PAGO POR SERVICIO DE MANTENIMIENTO DE LOS AIRES ACONDICIONADOS EN LAS DIFERENTES DEPENDENCIAS DE ESTA DGM CORRESPONDIENTE AL MES DE FEB.2023</t>
  </si>
  <si>
    <t>B1500000448</t>
  </si>
  <si>
    <t>PAGO POR SERVICIOS DE TELEFONIA LINEA DIRECTA DEL DESPACHO DE ESTA DGM CORRESPONDIENTE AL MES DE ENERO 2023</t>
  </si>
  <si>
    <t>E450000001340</t>
  </si>
  <si>
    <t>CREDIGAS</t>
  </si>
  <si>
    <t>PAGO POR COMPRA DE 195 GALONES DE GLP PARA EL USO DEL CENTRO DE ACOGIDA DE HAINA DE ESTA DGM</t>
  </si>
  <si>
    <t>B1500035090</t>
  </si>
  <si>
    <t>PAGO POR APORTE PARA EL SOTENIMIENTO DE LA OPERACIÓN DEL ESPACIO QUE OCUPA EL PUNTO GOB SAMBIL CORRESPONDIENTE AL MES DE MARZO 2023</t>
  </si>
  <si>
    <t>B1500002146</t>
  </si>
  <si>
    <t>PAGO POR SEGURO DE VIDA COLECTIVO DE LOS EMPLEADOS DE ESTA DGM CORRESPONDIENTE AL MES DE MARZO 2023.</t>
  </si>
  <si>
    <t>B1500027303</t>
  </si>
  <si>
    <t>RONEL DIAZ INVESTMENT</t>
  </si>
  <si>
    <t>PAGO POR SERVICIOS DE CATERING UTILIZADAS EN LAS DIVERSAS ACTIVIDADES DE ESTA DGM CERTIFICACION ADENDUM No. BS-0016828-2022</t>
  </si>
  <si>
    <t>B1500000360</t>
  </si>
  <si>
    <t>PAGO POR SEGURO MEDICO PARA EMPLEADOS DE ESTA INSTITUCION CORRESPONDIENTE AL MES DE MARZO 2023</t>
  </si>
  <si>
    <t>B1500027072</t>
  </si>
  <si>
    <t>PAGO POR SERVICIOS DE INTERNET Y CONECTIVIDAD PARA LAS OFIC. DE ESTA DGM EN LOS AEROPUERTOS, PUERTOS Y PUESTOS F. MES DE MARZO 2023</t>
  </si>
  <si>
    <t>B1500004281</t>
  </si>
  <si>
    <t>PAGO POR SERVICIOS DE RADIOCOMUNICACION Y USO DE FRECUENCIAS UTILIZADOS EN ESTA DGM, CORRESPONDIENTE AL MES DE MARZO 20223</t>
  </si>
  <si>
    <t>B1500000447</t>
  </si>
  <si>
    <t>SEGURO NACIONAL DE SALUD</t>
  </si>
  <si>
    <t>B1500008155</t>
  </si>
  <si>
    <t>PAGO POR APORTE PARA EL SOSTENIMIENTO DE LA OPERACIÓN DEL ESPACIO QUE OCUPA EL DATA CENTER DEL ESTADO DOM. CORRESPONDIENTE AL MES DE MARZO/23</t>
  </si>
  <si>
    <t>B1500002117</t>
  </si>
  <si>
    <t>GRUPO EMPRESARIAL ARAGON</t>
  </si>
  <si>
    <t>PAGO POR SERVICIOS DE ALQUILER DE UTILERIAS Y FOTO VIDEO BOOTH PARA EL TALLER EN CONMEMORACION DEL DIA INT. DE LA MUJER EN ESTA DGM</t>
  </si>
  <si>
    <t>B1500000011</t>
  </si>
  <si>
    <t xml:space="preserve">LOLA 5 MULTISERVICES </t>
  </si>
  <si>
    <t>PAGO POR ALQUILER DE UTILERIAS PARA TALLER EN CONMEMORACION DEL DIA INT. DE LA MUJER DE ESTA DGM SEGÚN ORDEN No.DGM-2023-00024</t>
  </si>
  <si>
    <t>B1500000554</t>
  </si>
  <si>
    <t>PAGO SERVICIOS DE TELEFONIA LINEA DIRECTA DEL DESPACHO DE ESTA DGM CORRESPONDIENTE AL MES DE FEBRERO 2023 No. DE CTA 738829800</t>
  </si>
  <si>
    <t>E450000003948</t>
  </si>
  <si>
    <t>MULTISERVICES24 FL</t>
  </si>
  <si>
    <t>PAGO POR ADQUISICION DE UNA OFRENDA FLORAL PARA SER DEPOSITADA EN EL ALTAR DE LA PATRIA DEL DEPARTAMENTO ADMINISTRATIVO DE ESTA DGM</t>
  </si>
  <si>
    <t>B1500000266</t>
  </si>
  <si>
    <t>MAGNA MOTORS</t>
  </si>
  <si>
    <t>PAGO POR SERVICIOS DE MANTENIMIENTO DE VEHICULO MODELO UNIVERSE MARCA HYUNDAI CHASSIS KMJKG18BPPC918383 DE ESTA DGM</t>
  </si>
  <si>
    <t>B1500006192</t>
  </si>
  <si>
    <t xml:space="preserve">BAVERAS FIRE SERVICES </t>
  </si>
  <si>
    <t xml:space="preserve">PAGO POR ADQUISICION DE 50 EXTINTORES DE ABC 10 LBS PARA SER UTILIZADOS EN LA DGM </t>
  </si>
  <si>
    <t>B1500000199</t>
  </si>
  <si>
    <t>AUTO CENTRO DUARTE HERRERA</t>
  </si>
  <si>
    <t>PAGO POR ADQUISICION DE NEUMATICOS PARA SER UTILIZADOS EN LOS DIFERENTES VEHICULOS DE ESTA DGM CONTRATO No. BS-0003042-2023</t>
  </si>
  <si>
    <t>B1500000385</t>
  </si>
  <si>
    <t>DECORUS</t>
  </si>
  <si>
    <t>PAGO POR ADQ. DE 160 GOMAS 245/70-19.5 60 TUBOS 700R16, 36 GOMAS 2.75-21 4 GOMAS 275/50R22 PARA USO DEL DEP. DE TRANSPORTACION DE ESTA DGM</t>
  </si>
  <si>
    <t>B1500000162</t>
  </si>
  <si>
    <t>HOLLYWOOD AUTO ADORNO</t>
  </si>
  <si>
    <t>PAGO POR ADQ. DE REPUESTOS PARA LA REPARACION DE LOS VEH. FICHA F-249 Y F-250, MARCA TOYOTA HILUX 4X4 AÑO 2023 ORDEN DE COMPRA DGM-2023-00027</t>
  </si>
  <si>
    <t>B1500000268</t>
  </si>
  <si>
    <t>EDESUR</t>
  </si>
  <si>
    <t>PAGO POR SERVICIOS DE ENERGIA ELECTRICA DE LAS DIFERENTES DEPENDENCIAS DE ESTA DGM, CORRESPONDIENTE AL MES DE ENERO 2023</t>
  </si>
  <si>
    <t>B1500358110</t>
  </si>
  <si>
    <t>B1500358112</t>
  </si>
  <si>
    <t>B1500358114</t>
  </si>
  <si>
    <t>B1500358117</t>
  </si>
  <si>
    <t>B1500359121</t>
  </si>
  <si>
    <t>B1500360463</t>
  </si>
  <si>
    <t>B1500361176</t>
  </si>
  <si>
    <t>B1500361617</t>
  </si>
  <si>
    <t>B1500362248</t>
  </si>
  <si>
    <t>B1500362264</t>
  </si>
  <si>
    <t>CUERPO ESPECIALIZADO DE SEGURIDAD AEROP.</t>
  </si>
  <si>
    <t>PAGO POR SERVICIOS DE PRUEBAS DE DOPAJE A EMPLEADOS EN LOS AEROPUERTOS DE ESTA DGM MES DE NOVIEMBRE 2022</t>
  </si>
  <si>
    <t>B1500000772</t>
  </si>
  <si>
    <t>SEGUROS RESERVAS, SA</t>
  </si>
  <si>
    <t>PENDIENTE</t>
  </si>
  <si>
    <t>GISELLE MARZAN MERCADO</t>
  </si>
  <si>
    <t>ENCARGADA DIVISION DE CONTABILIDAD</t>
  </si>
  <si>
    <t>PAGO POR SERVICIOS DE TELEFONIA ALAMBRICA DE ESTA INSTITUCION CORRESPONDIENTE AL MES DE ENERO 2023</t>
  </si>
  <si>
    <t>PAGO POR SEGURO DE VIDA COLECTIVO DE LOS EMPLEADOS DE ESTA DGM CORRESPONDIENTE AL MES DE FEBRERO 2023.</t>
  </si>
  <si>
    <t>PAGO POR CONTRATACION DE 3 BAÑOS PORTATILES PARA SER UTILIZADOS EN EL PLAN DE REGULARIZACION DE LOS VENEZOLANOS DEL 16/1/23 AL 10/01/24</t>
  </si>
  <si>
    <t>PAGO ADQUISICION DE 8 CAMIONES  2023 Y 12 CAMIONES CAMA 2023 PARA SER UTILIZADOS EN ESTA DGM, CERT. CONTRATO NO. BS-0000172-2023</t>
  </si>
  <si>
    <t>PAGO AUMENTO DE POLIZA DE SEGURO POR INCLUSION DE VARIOS VEHICULOS PROPIEDAD DE ESTA DGM, CON VIGENCIA DEL 19/12/2022 AL 30/09/2023</t>
  </si>
  <si>
    <t>B1500039837</t>
  </si>
  <si>
    <t>B1500039838</t>
  </si>
  <si>
    <t>B1500040183</t>
  </si>
  <si>
    <t>B1500040452</t>
  </si>
  <si>
    <t>B1500006105</t>
  </si>
  <si>
    <t>B1500006106</t>
  </si>
  <si>
    <t>B1500006107</t>
  </si>
  <si>
    <t>B1500006108</t>
  </si>
  <si>
    <t>B1500006109</t>
  </si>
  <si>
    <t>B1500006110</t>
  </si>
  <si>
    <t>B1500006111</t>
  </si>
  <si>
    <t>B1500006112</t>
  </si>
  <si>
    <t>B1500006113</t>
  </si>
  <si>
    <t>B1500006114</t>
  </si>
  <si>
    <t>B1500006115</t>
  </si>
  <si>
    <t>B1500006116</t>
  </si>
  <si>
    <t>B1500006117</t>
  </si>
  <si>
    <t>B1500006118</t>
  </si>
  <si>
    <t>B1500006119</t>
  </si>
  <si>
    <t>B1500006120</t>
  </si>
  <si>
    <t>B1500006121</t>
  </si>
  <si>
    <t>B1500006122</t>
  </si>
  <si>
    <t>B1500006123</t>
  </si>
  <si>
    <t>B1500006124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</si>
</sst>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3" fontId="6" fillId="2" borderId="9" xfId="1" applyFont="1" applyFill="1" applyBorder="1" applyAlignment="1">
      <alignment horizontal="left" wrapText="1"/>
    </xf>
    <xf numFmtId="164" fontId="6" fillId="0" borderId="9" xfId="1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65" fontId="6" fillId="0" borderId="9" xfId="2" applyNumberFormat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 wrapText="1"/>
    </xf>
    <xf numFmtId="165" fontId="6" fillId="0" borderId="11" xfId="2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9" fillId="2" borderId="12" xfId="1" applyFont="1" applyFill="1" applyBorder="1" applyAlignment="1">
      <alignment horizontal="center" wrapText="1"/>
    </xf>
    <xf numFmtId="43" fontId="9" fillId="0" borderId="13" xfId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43" fontId="6" fillId="2" borderId="0" xfId="1" applyFont="1" applyFill="1" applyBorder="1" applyAlignment="1">
      <alignment horizontal="center" wrapText="1"/>
    </xf>
    <xf numFmtId="165" fontId="6" fillId="2" borderId="0" xfId="2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2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wrapText="1"/>
    </xf>
    <xf numFmtId="0" fontId="10" fillId="0" borderId="0" xfId="0" applyFont="1" applyFill="1"/>
    <xf numFmtId="0" fontId="3" fillId="0" borderId="0" xfId="0" applyFont="1" applyFill="1"/>
    <xf numFmtId="0" fontId="0" fillId="0" borderId="0" xfId="0" applyFill="1"/>
  </cellXfs>
  <cellStyles count="3">
    <cellStyle name="Millares" xfId="1" builtinId="3"/>
    <cellStyle name="Millares 2" xfId="2" xr:uid="{589EB848-3A82-444A-B2A5-A7576F2FCE0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6294344</xdr:colOff>
      <xdr:row>0</xdr:row>
      <xdr:rowOff>413497</xdr:rowOff>
    </xdr:from>
    <xdr:ext cx="6108139" cy="3238500"/>
    <xdr:pic>
      <xdr:nvPicPr>
        <xdr:cNvPr id="2" name="Imagen 1">
          <a:extLst>
            <a:ext uri="{FF2B5EF4-FFF2-40B4-BE49-F238E27FC236}">
              <a16:creationId xmlns:a16="http://schemas.microsoft.com/office/drawing/2014/main" id="{F9CE0C01-7BC7-4BED-B32C-F21BE13CC9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144" y="413497"/>
          <a:ext cx="6108139" cy="323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14135101</xdr:colOff>
      <xdr:row>119</xdr:row>
      <xdr:rowOff>57150</xdr:rowOff>
    </xdr:from>
    <xdr:to>
      <xdr:col>4</xdr:col>
      <xdr:colOff>559799</xdr:colOff>
      <xdr:row>129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6C0512-C79F-46ED-AD7E-07F0B525A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1951" y="39033450"/>
          <a:ext cx="2255248" cy="293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89DF1-36ED-464F-9FD1-B20558EA8D74}">
  <dimension ref="A1:R146"/>
  <sheetViews>
    <sheetView tabSelected="1" topLeftCell="A49" zoomScale="50" zoomScaleNormal="50" workbookViewId="0">
      <selection activeCell="G60" sqref="G60"/>
    </sheetView>
  </sheetViews>
  <sheetFormatPr baseColWidth="10" defaultRowHeight="15" x14ac:dyDescent="0.25"/>
  <cols>
    <col min="1" max="1" width="16.7109375" style="66" customWidth="1"/>
    <col min="2" max="2" width="62.140625" customWidth="1"/>
    <col min="3" max="3" width="212.42578125" customWidth="1"/>
    <col min="4" max="4" width="24.7109375" customWidth="1"/>
    <col min="5" max="5" width="22" customWidth="1"/>
    <col min="6" max="6" width="26.140625" customWidth="1"/>
    <col min="7" max="7" width="25.85546875" customWidth="1"/>
    <col min="8" max="8" width="22.5703125" customWidth="1"/>
    <col min="9" max="9" width="19.140625" customWidth="1"/>
    <col min="10" max="10" width="20.140625" customWidth="1"/>
    <col min="13" max="13" width="24.5703125" customWidth="1"/>
    <col min="14" max="14" width="22.5703125" customWidth="1"/>
    <col min="15" max="15" width="18.28515625" customWidth="1"/>
    <col min="16" max="16" width="17.7109375" customWidth="1"/>
    <col min="17" max="17" width="24.85546875" customWidth="1"/>
    <col min="18" max="18" width="14.7109375" bestFit="1" customWidth="1"/>
  </cols>
  <sheetData>
    <row r="1" spans="1:11" ht="33.75" x14ac:dyDescent="0.5">
      <c r="A1" s="59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59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59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59"/>
      <c r="B4" s="1"/>
      <c r="C4" s="1"/>
      <c r="D4" s="1"/>
      <c r="E4" s="1"/>
      <c r="F4" s="1"/>
      <c r="G4" s="1"/>
      <c r="H4" s="1"/>
      <c r="I4" s="1"/>
      <c r="J4" s="3"/>
      <c r="K4" s="2"/>
    </row>
    <row r="5" spans="1:11" ht="33.75" x14ac:dyDescent="0.5">
      <c r="A5" s="59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59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3.75" x14ac:dyDescent="0.5">
      <c r="A7" s="59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33.75" x14ac:dyDescent="0.5">
      <c r="A8" s="59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ht="34.5" thickBot="1" x14ac:dyDescent="0.55000000000000004">
      <c r="A9" s="59"/>
      <c r="B9" s="1"/>
      <c r="C9" s="1"/>
      <c r="D9" s="1"/>
      <c r="E9" s="1"/>
      <c r="F9" s="1"/>
      <c r="G9" s="1"/>
      <c r="H9" s="1"/>
      <c r="I9" s="1"/>
      <c r="J9" s="1"/>
      <c r="K9" s="2"/>
    </row>
    <row r="10" spans="1:11" ht="45.75" thickBot="1" x14ac:dyDescent="0.55000000000000004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6"/>
      <c r="K10" s="2"/>
    </row>
    <row r="11" spans="1:11" ht="36" customHeight="1" thickBot="1" x14ac:dyDescent="0.55000000000000004">
      <c r="A11" s="60"/>
      <c r="B11" s="7"/>
      <c r="C11" s="7" t="s">
        <v>1</v>
      </c>
      <c r="D11" s="7"/>
      <c r="E11" s="7"/>
      <c r="F11" s="8"/>
      <c r="G11" s="8"/>
      <c r="H11" s="7"/>
      <c r="I11" s="7"/>
      <c r="J11" s="9"/>
      <c r="K11" s="2"/>
    </row>
    <row r="12" spans="1:11" ht="30.75" customHeight="1" x14ac:dyDescent="0.5">
      <c r="A12" s="61" t="s">
        <v>2</v>
      </c>
      <c r="B12" s="10"/>
      <c r="C12" s="10"/>
      <c r="D12" s="11" t="s">
        <v>3</v>
      </c>
      <c r="E12" s="11" t="s">
        <v>4</v>
      </c>
      <c r="F12" s="12" t="s">
        <v>5</v>
      </c>
      <c r="G12" s="11" t="s">
        <v>6</v>
      </c>
      <c r="H12" s="11" t="s">
        <v>7</v>
      </c>
      <c r="I12" s="12" t="s">
        <v>5</v>
      </c>
      <c r="J12" s="12"/>
      <c r="K12" s="2"/>
    </row>
    <row r="13" spans="1:11" ht="26.25" customHeight="1" thickBot="1" x14ac:dyDescent="0.55000000000000004">
      <c r="A13" s="62" t="s">
        <v>8</v>
      </c>
      <c r="B13" s="13" t="s">
        <v>9</v>
      </c>
      <c r="C13" s="13" t="s">
        <v>10</v>
      </c>
      <c r="D13" s="14"/>
      <c r="E13" s="14"/>
      <c r="F13" s="15" t="s">
        <v>11</v>
      </c>
      <c r="G13" s="14"/>
      <c r="H13" s="14"/>
      <c r="I13" s="15" t="s">
        <v>12</v>
      </c>
      <c r="J13" s="15" t="s">
        <v>13</v>
      </c>
      <c r="K13" s="2"/>
    </row>
    <row r="14" spans="1:11" ht="31.5" x14ac:dyDescent="0.5">
      <c r="A14" s="63">
        <v>507</v>
      </c>
      <c r="B14" s="16" t="s">
        <v>14</v>
      </c>
      <c r="C14" s="17" t="s">
        <v>15</v>
      </c>
      <c r="D14" s="18" t="s">
        <v>16</v>
      </c>
      <c r="E14" s="19">
        <v>44958</v>
      </c>
      <c r="F14" s="20">
        <v>1005653.02</v>
      </c>
      <c r="G14" s="20">
        <v>955370.37</v>
      </c>
      <c r="H14" s="21">
        <v>45001</v>
      </c>
      <c r="I14" s="22">
        <v>0</v>
      </c>
      <c r="J14" s="23" t="s">
        <v>17</v>
      </c>
      <c r="K14" s="2"/>
    </row>
    <row r="15" spans="1:11" ht="31.5" x14ac:dyDescent="0.5">
      <c r="A15" s="63">
        <v>514</v>
      </c>
      <c r="B15" s="16" t="s">
        <v>18</v>
      </c>
      <c r="C15" s="17" t="s">
        <v>19</v>
      </c>
      <c r="D15" s="18" t="s">
        <v>20</v>
      </c>
      <c r="E15" s="19">
        <v>44961</v>
      </c>
      <c r="F15" s="20">
        <v>383570.11</v>
      </c>
      <c r="G15" s="20">
        <v>368532.98</v>
      </c>
      <c r="H15" s="21">
        <v>45002</v>
      </c>
      <c r="I15" s="22">
        <v>0</v>
      </c>
      <c r="J15" s="23" t="s">
        <v>17</v>
      </c>
      <c r="K15" s="2"/>
    </row>
    <row r="16" spans="1:11" ht="31.5" x14ac:dyDescent="0.5">
      <c r="A16" s="63">
        <v>516</v>
      </c>
      <c r="B16" s="16" t="s">
        <v>18</v>
      </c>
      <c r="C16" s="17" t="s">
        <v>181</v>
      </c>
      <c r="D16" s="18" t="s">
        <v>21</v>
      </c>
      <c r="E16" s="19">
        <v>44961</v>
      </c>
      <c r="F16" s="20">
        <v>2205968.13</v>
      </c>
      <c r="G16" s="20">
        <v>2120698.25</v>
      </c>
      <c r="H16" s="21">
        <v>45002</v>
      </c>
      <c r="I16" s="22">
        <v>0</v>
      </c>
      <c r="J16" s="23" t="s">
        <v>17</v>
      </c>
      <c r="K16" s="2"/>
    </row>
    <row r="17" spans="1:11" ht="31.5" x14ac:dyDescent="0.5">
      <c r="A17" s="63">
        <v>523</v>
      </c>
      <c r="B17" s="16" t="s">
        <v>22</v>
      </c>
      <c r="C17" s="17" t="s">
        <v>23</v>
      </c>
      <c r="D17" s="18" t="s">
        <v>24</v>
      </c>
      <c r="E17" s="19">
        <v>44992</v>
      </c>
      <c r="F17" s="20">
        <v>3783</v>
      </c>
      <c r="G17" s="20">
        <v>3783</v>
      </c>
      <c r="H17" s="21">
        <v>45002</v>
      </c>
      <c r="I17" s="22">
        <v>0</v>
      </c>
      <c r="J17" s="23" t="s">
        <v>17</v>
      </c>
      <c r="K17" s="2"/>
    </row>
    <row r="18" spans="1:11" ht="31.5" x14ac:dyDescent="0.5">
      <c r="A18" s="63">
        <v>536</v>
      </c>
      <c r="B18" s="16" t="s">
        <v>14</v>
      </c>
      <c r="C18" s="17" t="s">
        <v>182</v>
      </c>
      <c r="D18" s="18" t="s">
        <v>25</v>
      </c>
      <c r="E18" s="19">
        <v>44980</v>
      </c>
      <c r="F18" s="20">
        <v>211048</v>
      </c>
      <c r="G18" s="20">
        <v>201951.1</v>
      </c>
      <c r="H18" s="21">
        <v>45003</v>
      </c>
      <c r="I18" s="22">
        <v>0</v>
      </c>
      <c r="J18" s="23" t="s">
        <v>17</v>
      </c>
      <c r="K18" s="2"/>
    </row>
    <row r="19" spans="1:11" ht="31.5" x14ac:dyDescent="0.5">
      <c r="A19" s="63">
        <v>560</v>
      </c>
      <c r="B19" s="16" t="s">
        <v>26</v>
      </c>
      <c r="C19" s="17" t="s">
        <v>27</v>
      </c>
      <c r="D19" s="18" t="s">
        <v>28</v>
      </c>
      <c r="E19" s="19">
        <v>44958</v>
      </c>
      <c r="F19" s="20">
        <v>2270126.27</v>
      </c>
      <c r="G19" s="20">
        <v>2181788.41</v>
      </c>
      <c r="H19" s="21">
        <v>45006</v>
      </c>
      <c r="I19" s="22">
        <v>0</v>
      </c>
      <c r="J19" s="23" t="s">
        <v>17</v>
      </c>
      <c r="K19" s="2"/>
    </row>
    <row r="20" spans="1:11" ht="31.5" x14ac:dyDescent="0.5">
      <c r="A20" s="63">
        <v>564</v>
      </c>
      <c r="B20" s="16" t="s">
        <v>18</v>
      </c>
      <c r="C20" s="17" t="s">
        <v>29</v>
      </c>
      <c r="D20" s="18" t="s">
        <v>30</v>
      </c>
      <c r="E20" s="19">
        <v>44953</v>
      </c>
      <c r="F20" s="20">
        <v>6894.03</v>
      </c>
      <c r="G20" s="20">
        <v>6628.62</v>
      </c>
      <c r="H20" s="21">
        <v>45006</v>
      </c>
      <c r="I20" s="22">
        <v>0</v>
      </c>
      <c r="J20" s="23" t="s">
        <v>17</v>
      </c>
      <c r="K20" s="2"/>
    </row>
    <row r="21" spans="1:11" ht="31.5" x14ac:dyDescent="0.5">
      <c r="A21" s="63">
        <v>567</v>
      </c>
      <c r="B21" s="16" t="s">
        <v>18</v>
      </c>
      <c r="C21" s="17" t="s">
        <v>31</v>
      </c>
      <c r="D21" s="18" t="s">
        <v>32</v>
      </c>
      <c r="E21" s="19">
        <v>44953</v>
      </c>
      <c r="F21" s="20">
        <v>72505.86</v>
      </c>
      <c r="G21" s="20">
        <v>69714.91</v>
      </c>
      <c r="H21" s="21">
        <v>45006</v>
      </c>
      <c r="I21" s="22">
        <v>0</v>
      </c>
      <c r="J21" s="23" t="s">
        <v>17</v>
      </c>
      <c r="K21" s="2"/>
    </row>
    <row r="22" spans="1:11" ht="31.5" x14ac:dyDescent="0.5">
      <c r="A22" s="63">
        <v>583</v>
      </c>
      <c r="B22" s="16" t="s">
        <v>33</v>
      </c>
      <c r="C22" s="17" t="s">
        <v>34</v>
      </c>
      <c r="D22" s="18" t="s">
        <v>35</v>
      </c>
      <c r="E22" s="19">
        <v>44927</v>
      </c>
      <c r="F22" s="20">
        <v>3450025</v>
      </c>
      <c r="G22" s="20">
        <v>3145955</v>
      </c>
      <c r="H22" s="21">
        <v>45006</v>
      </c>
      <c r="I22" s="22">
        <v>0</v>
      </c>
      <c r="J22" s="23" t="s">
        <v>17</v>
      </c>
      <c r="K22" s="2"/>
    </row>
    <row r="23" spans="1:11" ht="31.5" x14ac:dyDescent="0.5">
      <c r="A23" s="63">
        <v>585</v>
      </c>
      <c r="B23" s="16" t="s">
        <v>36</v>
      </c>
      <c r="C23" s="17" t="s">
        <v>37</v>
      </c>
      <c r="D23" s="18" t="s">
        <v>38</v>
      </c>
      <c r="E23" s="19">
        <v>44977</v>
      </c>
      <c r="F23" s="20">
        <v>201949.92</v>
      </c>
      <c r="G23" s="20">
        <v>193392.72</v>
      </c>
      <c r="H23" s="21">
        <v>45006</v>
      </c>
      <c r="I23" s="22">
        <v>0</v>
      </c>
      <c r="J23" s="23" t="s">
        <v>17</v>
      </c>
      <c r="K23" s="2"/>
    </row>
    <row r="24" spans="1:11" ht="31.5" x14ac:dyDescent="0.5">
      <c r="A24" s="63">
        <v>589</v>
      </c>
      <c r="B24" s="16" t="s">
        <v>39</v>
      </c>
      <c r="C24" s="17" t="s">
        <v>40</v>
      </c>
      <c r="D24" s="18" t="s">
        <v>41</v>
      </c>
      <c r="E24" s="19">
        <v>44960</v>
      </c>
      <c r="F24" s="20">
        <v>46020</v>
      </c>
      <c r="G24" s="20">
        <v>44070</v>
      </c>
      <c r="H24" s="21">
        <v>45006</v>
      </c>
      <c r="I24" s="22">
        <v>0</v>
      </c>
      <c r="J24" s="23" t="s">
        <v>17</v>
      </c>
      <c r="K24" s="2"/>
    </row>
    <row r="25" spans="1:11" ht="31.5" x14ac:dyDescent="0.5">
      <c r="A25" s="63">
        <v>601</v>
      </c>
      <c r="B25" s="16" t="s">
        <v>42</v>
      </c>
      <c r="C25" s="17" t="s">
        <v>43</v>
      </c>
      <c r="D25" s="18" t="s">
        <v>44</v>
      </c>
      <c r="E25" s="19">
        <v>44958</v>
      </c>
      <c r="F25" s="20">
        <v>127567.44</v>
      </c>
      <c r="G25" s="20">
        <v>122162.04</v>
      </c>
      <c r="H25" s="21">
        <v>45007</v>
      </c>
      <c r="I25" s="22">
        <v>0</v>
      </c>
      <c r="J25" s="23" t="s">
        <v>17</v>
      </c>
      <c r="K25" s="2"/>
    </row>
    <row r="26" spans="1:11" ht="31.5" x14ac:dyDescent="0.5">
      <c r="A26" s="63">
        <v>605</v>
      </c>
      <c r="B26" s="16" t="s">
        <v>45</v>
      </c>
      <c r="C26" s="17" t="s">
        <v>37</v>
      </c>
      <c r="D26" s="18" t="s">
        <v>46</v>
      </c>
      <c r="E26" s="19">
        <v>44985</v>
      </c>
      <c r="F26" s="20">
        <v>265664.26</v>
      </c>
      <c r="G26" s="20">
        <v>254407.3</v>
      </c>
      <c r="H26" s="21">
        <v>45007</v>
      </c>
      <c r="I26" s="22">
        <v>0</v>
      </c>
      <c r="J26" s="23" t="s">
        <v>17</v>
      </c>
      <c r="K26" s="2"/>
    </row>
    <row r="27" spans="1:11" ht="31.5" x14ac:dyDescent="0.5">
      <c r="A27" s="63">
        <v>606</v>
      </c>
      <c r="B27" s="16" t="s">
        <v>47</v>
      </c>
      <c r="C27" s="17" t="s">
        <v>48</v>
      </c>
      <c r="D27" s="18" t="s">
        <v>49</v>
      </c>
      <c r="E27" s="19">
        <v>44965</v>
      </c>
      <c r="F27" s="20">
        <v>60000</v>
      </c>
      <c r="G27" s="20">
        <v>57000</v>
      </c>
      <c r="H27" s="21">
        <v>45007</v>
      </c>
      <c r="I27" s="22">
        <v>0</v>
      </c>
      <c r="J27" s="23" t="s">
        <v>17</v>
      </c>
      <c r="K27" s="2"/>
    </row>
    <row r="28" spans="1:11" ht="31.5" x14ac:dyDescent="0.5">
      <c r="A28" s="63">
        <v>608</v>
      </c>
      <c r="B28" s="16" t="s">
        <v>50</v>
      </c>
      <c r="C28" s="17" t="s">
        <v>51</v>
      </c>
      <c r="D28" s="18" t="s">
        <v>52</v>
      </c>
      <c r="E28" s="19">
        <v>44959</v>
      </c>
      <c r="F28" s="20">
        <v>82500</v>
      </c>
      <c r="G28" s="20">
        <v>82500</v>
      </c>
      <c r="H28" s="21">
        <v>45007</v>
      </c>
      <c r="I28" s="22">
        <v>0</v>
      </c>
      <c r="J28" s="23" t="s">
        <v>17</v>
      </c>
      <c r="K28" s="2"/>
    </row>
    <row r="29" spans="1:11" ht="31.5" x14ac:dyDescent="0.5">
      <c r="A29" s="63">
        <v>636</v>
      </c>
      <c r="B29" s="16" t="s">
        <v>36</v>
      </c>
      <c r="C29" s="17" t="s">
        <v>53</v>
      </c>
      <c r="D29" s="18" t="s">
        <v>54</v>
      </c>
      <c r="E29" s="19">
        <v>44985</v>
      </c>
      <c r="F29" s="20">
        <v>67316.639999999999</v>
      </c>
      <c r="G29" s="20">
        <v>64464.24</v>
      </c>
      <c r="H29" s="21">
        <v>45008</v>
      </c>
      <c r="I29" s="22">
        <v>0</v>
      </c>
      <c r="J29" s="23" t="s">
        <v>17</v>
      </c>
      <c r="K29" s="2"/>
    </row>
    <row r="30" spans="1:11" ht="31.5" x14ac:dyDescent="0.5">
      <c r="A30" s="63">
        <v>640</v>
      </c>
      <c r="B30" s="16" t="s">
        <v>47</v>
      </c>
      <c r="C30" s="17" t="s">
        <v>48</v>
      </c>
      <c r="D30" s="18" t="s">
        <v>55</v>
      </c>
      <c r="E30" s="19">
        <v>44965</v>
      </c>
      <c r="F30" s="20">
        <v>258926.22</v>
      </c>
      <c r="G30" s="20">
        <v>245979.9</v>
      </c>
      <c r="H30" s="21">
        <v>45008</v>
      </c>
      <c r="I30" s="22">
        <v>0</v>
      </c>
      <c r="J30" s="23" t="s">
        <v>17</v>
      </c>
      <c r="K30" s="2"/>
    </row>
    <row r="31" spans="1:11" ht="31.5" x14ac:dyDescent="0.5">
      <c r="A31" s="63">
        <v>642</v>
      </c>
      <c r="B31" s="16" t="s">
        <v>56</v>
      </c>
      <c r="C31" s="17" t="s">
        <v>57</v>
      </c>
      <c r="D31" s="18" t="s">
        <v>58</v>
      </c>
      <c r="E31" s="19">
        <v>44986</v>
      </c>
      <c r="F31" s="20">
        <v>5786</v>
      </c>
      <c r="G31" s="20">
        <v>5786</v>
      </c>
      <c r="H31" s="21">
        <v>45007</v>
      </c>
      <c r="I31" s="22">
        <v>0</v>
      </c>
      <c r="J31" s="23" t="s">
        <v>17</v>
      </c>
      <c r="K31" s="2"/>
    </row>
    <row r="32" spans="1:11" ht="31.5" x14ac:dyDescent="0.5">
      <c r="A32" s="63">
        <v>651</v>
      </c>
      <c r="B32" s="16" t="s">
        <v>59</v>
      </c>
      <c r="C32" s="17" t="s">
        <v>60</v>
      </c>
      <c r="D32" s="18" t="s">
        <v>61</v>
      </c>
      <c r="E32" s="19">
        <v>44980</v>
      </c>
      <c r="F32" s="20">
        <v>1159940</v>
      </c>
      <c r="G32" s="20">
        <v>884700</v>
      </c>
      <c r="H32" s="21">
        <v>45008</v>
      </c>
      <c r="I32" s="22">
        <v>0</v>
      </c>
      <c r="J32" s="23" t="s">
        <v>17</v>
      </c>
      <c r="K32" s="2"/>
    </row>
    <row r="33" spans="1:17" ht="31.5" x14ac:dyDescent="0.5">
      <c r="A33" s="63">
        <v>653</v>
      </c>
      <c r="B33" s="16" t="s">
        <v>147</v>
      </c>
      <c r="C33" s="17" t="s">
        <v>184</v>
      </c>
      <c r="D33" s="18" t="s">
        <v>190</v>
      </c>
      <c r="E33" s="19">
        <v>44973</v>
      </c>
      <c r="F33" s="20">
        <v>3466950</v>
      </c>
      <c r="G33" s="20">
        <v>3329543.76</v>
      </c>
      <c r="H33" s="21">
        <v>45008</v>
      </c>
      <c r="I33" s="22">
        <v>0</v>
      </c>
      <c r="J33" s="23" t="s">
        <v>178</v>
      </c>
      <c r="K33" s="2"/>
    </row>
    <row r="34" spans="1:17" ht="31.5" x14ac:dyDescent="0.5">
      <c r="A34" s="63">
        <v>653</v>
      </c>
      <c r="B34" s="16" t="s">
        <v>147</v>
      </c>
      <c r="C34" s="17" t="s">
        <v>184</v>
      </c>
      <c r="D34" s="18" t="s">
        <v>191</v>
      </c>
      <c r="E34" s="19">
        <v>44973</v>
      </c>
      <c r="F34" s="20">
        <v>3466950</v>
      </c>
      <c r="G34" s="20">
        <v>3329524.61</v>
      </c>
      <c r="H34" s="21">
        <v>45008</v>
      </c>
      <c r="I34" s="22">
        <v>0</v>
      </c>
      <c r="J34" s="23" t="s">
        <v>178</v>
      </c>
      <c r="K34" s="2"/>
    </row>
    <row r="35" spans="1:17" ht="31.5" x14ac:dyDescent="0.5">
      <c r="A35" s="63">
        <v>653</v>
      </c>
      <c r="B35" s="16" t="s">
        <v>147</v>
      </c>
      <c r="C35" s="17" t="s">
        <v>184</v>
      </c>
      <c r="D35" s="18" t="s">
        <v>192</v>
      </c>
      <c r="E35" s="19">
        <v>44973</v>
      </c>
      <c r="F35" s="20">
        <v>3466950</v>
      </c>
      <c r="G35" s="20">
        <v>3329524.61</v>
      </c>
      <c r="H35" s="21">
        <v>45008</v>
      </c>
      <c r="I35" s="22">
        <v>0</v>
      </c>
      <c r="J35" s="23" t="s">
        <v>178</v>
      </c>
      <c r="K35" s="2"/>
      <c r="M35" s="57"/>
      <c r="O35" s="57"/>
      <c r="P35" s="57"/>
      <c r="Q35" s="57"/>
    </row>
    <row r="36" spans="1:17" ht="31.5" x14ac:dyDescent="0.5">
      <c r="A36" s="63">
        <v>653</v>
      </c>
      <c r="B36" s="16" t="s">
        <v>147</v>
      </c>
      <c r="C36" s="17" t="s">
        <v>184</v>
      </c>
      <c r="D36" s="18" t="s">
        <v>193</v>
      </c>
      <c r="E36" s="19">
        <v>44973</v>
      </c>
      <c r="F36" s="20">
        <v>3466950</v>
      </c>
      <c r="G36" s="20">
        <v>3329557.79</v>
      </c>
      <c r="H36" s="21">
        <v>45008</v>
      </c>
      <c r="I36" s="22">
        <v>0</v>
      </c>
      <c r="J36" s="23" t="s">
        <v>178</v>
      </c>
      <c r="K36" s="2"/>
      <c r="M36" s="57"/>
      <c r="O36" s="57"/>
      <c r="P36" s="57"/>
      <c r="Q36" s="57"/>
    </row>
    <row r="37" spans="1:17" ht="31.5" x14ac:dyDescent="0.5">
      <c r="A37" s="63">
        <v>653</v>
      </c>
      <c r="B37" s="16" t="s">
        <v>147</v>
      </c>
      <c r="C37" s="17" t="s">
        <v>184</v>
      </c>
      <c r="D37" s="18" t="s">
        <v>194</v>
      </c>
      <c r="E37" s="19">
        <v>44973</v>
      </c>
      <c r="F37" s="20">
        <v>3466950</v>
      </c>
      <c r="G37" s="20">
        <v>3329557.79</v>
      </c>
      <c r="H37" s="21">
        <v>45008</v>
      </c>
      <c r="I37" s="22">
        <v>0</v>
      </c>
      <c r="J37" s="23" t="s">
        <v>178</v>
      </c>
      <c r="K37" s="2"/>
      <c r="M37" s="57"/>
      <c r="O37" s="57"/>
      <c r="P37" s="57"/>
      <c r="Q37" s="57"/>
    </row>
    <row r="38" spans="1:17" ht="31.5" x14ac:dyDescent="0.5">
      <c r="A38" s="63">
        <v>653</v>
      </c>
      <c r="B38" s="16" t="s">
        <v>147</v>
      </c>
      <c r="C38" s="17" t="s">
        <v>184</v>
      </c>
      <c r="D38" s="18" t="s">
        <v>195</v>
      </c>
      <c r="E38" s="19">
        <v>44973</v>
      </c>
      <c r="F38" s="20">
        <v>3466950</v>
      </c>
      <c r="G38" s="20">
        <v>3329602.14</v>
      </c>
      <c r="H38" s="21">
        <v>45008</v>
      </c>
      <c r="I38" s="22">
        <v>0</v>
      </c>
      <c r="J38" s="23" t="s">
        <v>178</v>
      </c>
      <c r="K38" s="2"/>
      <c r="M38" s="57"/>
      <c r="O38" s="57"/>
      <c r="P38" s="57"/>
      <c r="Q38" s="57"/>
    </row>
    <row r="39" spans="1:17" ht="31.5" x14ac:dyDescent="0.5">
      <c r="A39" s="63">
        <v>653</v>
      </c>
      <c r="B39" s="16" t="s">
        <v>147</v>
      </c>
      <c r="C39" s="17" t="s">
        <v>184</v>
      </c>
      <c r="D39" s="18" t="s">
        <v>196</v>
      </c>
      <c r="E39" s="19">
        <v>44973</v>
      </c>
      <c r="F39" s="20">
        <v>3466950</v>
      </c>
      <c r="G39" s="20">
        <v>3329603.84</v>
      </c>
      <c r="H39" s="21">
        <v>45008</v>
      </c>
      <c r="I39" s="22">
        <v>0</v>
      </c>
      <c r="J39" s="23" t="s">
        <v>178</v>
      </c>
      <c r="K39" s="2"/>
      <c r="M39" s="57"/>
      <c r="O39" s="57"/>
      <c r="P39" s="57"/>
      <c r="Q39" s="57"/>
    </row>
    <row r="40" spans="1:17" ht="31.5" x14ac:dyDescent="0.5">
      <c r="A40" s="63">
        <v>653</v>
      </c>
      <c r="B40" s="16" t="s">
        <v>147</v>
      </c>
      <c r="C40" s="17" t="s">
        <v>184</v>
      </c>
      <c r="D40" s="18" t="s">
        <v>197</v>
      </c>
      <c r="E40" s="19">
        <v>44973</v>
      </c>
      <c r="F40" s="20">
        <v>3466950</v>
      </c>
      <c r="G40" s="20">
        <v>3329524.61</v>
      </c>
      <c r="H40" s="21">
        <v>45008</v>
      </c>
      <c r="I40" s="22">
        <v>0</v>
      </c>
      <c r="J40" s="23" t="s">
        <v>178</v>
      </c>
      <c r="K40" s="2"/>
      <c r="M40" s="57"/>
      <c r="O40" s="57"/>
      <c r="P40" s="57"/>
      <c r="Q40" s="57"/>
    </row>
    <row r="41" spans="1:17" ht="31.5" x14ac:dyDescent="0.5">
      <c r="A41" s="63">
        <v>653</v>
      </c>
      <c r="B41" s="16" t="s">
        <v>147</v>
      </c>
      <c r="C41" s="17" t="s">
        <v>184</v>
      </c>
      <c r="D41" s="18" t="s">
        <v>198</v>
      </c>
      <c r="E41" s="19">
        <v>44973</v>
      </c>
      <c r="F41" s="20">
        <v>3466950</v>
      </c>
      <c r="G41" s="20">
        <v>3329570.5</v>
      </c>
      <c r="H41" s="21">
        <v>45008</v>
      </c>
      <c r="I41" s="22">
        <v>0</v>
      </c>
      <c r="J41" s="23" t="s">
        <v>178</v>
      </c>
      <c r="K41" s="2"/>
      <c r="M41" s="57"/>
      <c r="O41" s="57"/>
      <c r="P41" s="57"/>
      <c r="Q41" s="57"/>
    </row>
    <row r="42" spans="1:17" ht="31.5" x14ac:dyDescent="0.5">
      <c r="A42" s="63">
        <v>653</v>
      </c>
      <c r="B42" s="16" t="s">
        <v>147</v>
      </c>
      <c r="C42" s="17" t="s">
        <v>184</v>
      </c>
      <c r="D42" s="18" t="s">
        <v>199</v>
      </c>
      <c r="E42" s="19">
        <v>44973</v>
      </c>
      <c r="F42" s="20">
        <v>3466950</v>
      </c>
      <c r="G42" s="20">
        <v>3329524.61</v>
      </c>
      <c r="H42" s="21">
        <v>45008</v>
      </c>
      <c r="I42" s="22">
        <v>0</v>
      </c>
      <c r="J42" s="23" t="s">
        <v>178</v>
      </c>
      <c r="K42" s="2"/>
      <c r="M42" s="57"/>
      <c r="O42" s="57"/>
      <c r="P42" s="57"/>
      <c r="Q42" s="57"/>
    </row>
    <row r="43" spans="1:17" ht="31.5" x14ac:dyDescent="0.5">
      <c r="A43" s="63">
        <v>653</v>
      </c>
      <c r="B43" s="16" t="s">
        <v>147</v>
      </c>
      <c r="C43" s="17" t="s">
        <v>184</v>
      </c>
      <c r="D43" s="18" t="s">
        <v>200</v>
      </c>
      <c r="E43" s="19">
        <v>44973</v>
      </c>
      <c r="F43" s="20">
        <v>3466950</v>
      </c>
      <c r="G43" s="20">
        <v>3329557.79</v>
      </c>
      <c r="H43" s="21">
        <v>45008</v>
      </c>
      <c r="I43" s="22">
        <v>0</v>
      </c>
      <c r="J43" s="23" t="s">
        <v>178</v>
      </c>
      <c r="K43" s="2"/>
      <c r="M43" s="57"/>
      <c r="O43" s="57"/>
      <c r="P43" s="57"/>
      <c r="Q43" s="57"/>
    </row>
    <row r="44" spans="1:17" ht="31.5" x14ac:dyDescent="0.5">
      <c r="A44" s="63">
        <v>653</v>
      </c>
      <c r="B44" s="16" t="s">
        <v>147</v>
      </c>
      <c r="C44" s="17" t="s">
        <v>184</v>
      </c>
      <c r="D44" s="18" t="s">
        <v>201</v>
      </c>
      <c r="E44" s="19">
        <v>44973</v>
      </c>
      <c r="F44" s="20">
        <v>3466950</v>
      </c>
      <c r="G44" s="20">
        <v>3329603.84</v>
      </c>
      <c r="H44" s="21">
        <v>45008</v>
      </c>
      <c r="I44" s="22">
        <v>0</v>
      </c>
      <c r="J44" s="23" t="s">
        <v>178</v>
      </c>
      <c r="K44" s="2"/>
      <c r="M44" s="57"/>
      <c r="O44" s="57"/>
      <c r="P44" s="57"/>
      <c r="Q44" s="57"/>
    </row>
    <row r="45" spans="1:17" ht="31.5" x14ac:dyDescent="0.5">
      <c r="A45" s="63">
        <v>653</v>
      </c>
      <c r="B45" s="16" t="s">
        <v>147</v>
      </c>
      <c r="C45" s="17" t="s">
        <v>184</v>
      </c>
      <c r="D45" s="18" t="s">
        <v>202</v>
      </c>
      <c r="E45" s="19">
        <v>44973</v>
      </c>
      <c r="F45" s="20">
        <v>7236600</v>
      </c>
      <c r="G45" s="20">
        <v>6952701.2699999996</v>
      </c>
      <c r="H45" s="21">
        <v>45008</v>
      </c>
      <c r="I45" s="22">
        <v>0</v>
      </c>
      <c r="J45" s="23" t="s">
        <v>178</v>
      </c>
      <c r="K45" s="2"/>
      <c r="M45" s="57"/>
      <c r="O45" s="57"/>
      <c r="P45" s="57"/>
      <c r="Q45" s="57"/>
    </row>
    <row r="46" spans="1:17" ht="31.5" x14ac:dyDescent="0.5">
      <c r="A46" s="63">
        <v>653</v>
      </c>
      <c r="B46" s="16" t="s">
        <v>147</v>
      </c>
      <c r="C46" s="17" t="s">
        <v>184</v>
      </c>
      <c r="D46" s="18" t="s">
        <v>203</v>
      </c>
      <c r="E46" s="19">
        <v>44973</v>
      </c>
      <c r="F46" s="20">
        <v>7236600</v>
      </c>
      <c r="G46" s="20">
        <v>6952701.2699999996</v>
      </c>
      <c r="H46" s="21">
        <v>45008</v>
      </c>
      <c r="I46" s="22">
        <v>0</v>
      </c>
      <c r="J46" s="23" t="s">
        <v>178</v>
      </c>
      <c r="K46" s="2"/>
      <c r="M46" s="57"/>
      <c r="O46" s="57"/>
      <c r="P46" s="57"/>
      <c r="Q46" s="57"/>
    </row>
    <row r="47" spans="1:17" ht="31.5" x14ac:dyDescent="0.5">
      <c r="A47" s="63">
        <v>653</v>
      </c>
      <c r="B47" s="16" t="s">
        <v>147</v>
      </c>
      <c r="C47" s="17" t="s">
        <v>184</v>
      </c>
      <c r="D47" s="18" t="s">
        <v>204</v>
      </c>
      <c r="E47" s="19">
        <v>44973</v>
      </c>
      <c r="F47" s="20">
        <v>7236600</v>
      </c>
      <c r="G47" s="20">
        <v>6952701.2699999996</v>
      </c>
      <c r="H47" s="21">
        <v>45008</v>
      </c>
      <c r="I47" s="22">
        <v>0</v>
      </c>
      <c r="J47" s="23" t="s">
        <v>178</v>
      </c>
      <c r="K47" s="2"/>
      <c r="M47" s="57"/>
      <c r="O47" s="57"/>
      <c r="P47" s="57"/>
      <c r="Q47" s="57"/>
    </row>
    <row r="48" spans="1:17" ht="31.5" x14ac:dyDescent="0.5">
      <c r="A48" s="63">
        <v>653</v>
      </c>
      <c r="B48" s="16" t="s">
        <v>147</v>
      </c>
      <c r="C48" s="17" t="s">
        <v>184</v>
      </c>
      <c r="D48" s="18" t="s">
        <v>205</v>
      </c>
      <c r="E48" s="19">
        <v>44973</v>
      </c>
      <c r="F48" s="20">
        <v>7236600</v>
      </c>
      <c r="G48" s="20">
        <v>6952701.2699999996</v>
      </c>
      <c r="H48" s="21">
        <v>45008</v>
      </c>
      <c r="I48" s="22">
        <v>0</v>
      </c>
      <c r="J48" s="23" t="s">
        <v>178</v>
      </c>
      <c r="K48" s="2"/>
      <c r="M48" s="57"/>
      <c r="O48" s="57"/>
      <c r="P48" s="57"/>
      <c r="Q48" s="57"/>
    </row>
    <row r="49" spans="1:18" ht="31.5" x14ac:dyDescent="0.5">
      <c r="A49" s="63">
        <v>653</v>
      </c>
      <c r="B49" s="16" t="s">
        <v>147</v>
      </c>
      <c r="C49" s="17" t="s">
        <v>184</v>
      </c>
      <c r="D49" s="18" t="s">
        <v>206</v>
      </c>
      <c r="E49" s="19">
        <v>44973</v>
      </c>
      <c r="F49" s="20">
        <v>7236600</v>
      </c>
      <c r="G49" s="20">
        <v>6952701.2699999996</v>
      </c>
      <c r="H49" s="21">
        <v>45008</v>
      </c>
      <c r="I49" s="22">
        <v>0</v>
      </c>
      <c r="J49" s="23" t="s">
        <v>178</v>
      </c>
      <c r="K49" s="2"/>
      <c r="M49" s="57"/>
      <c r="O49" s="57"/>
      <c r="P49" s="57"/>
      <c r="Q49" s="57"/>
    </row>
    <row r="50" spans="1:18" ht="31.5" x14ac:dyDescent="0.5">
      <c r="A50" s="63">
        <v>653</v>
      </c>
      <c r="B50" s="16" t="s">
        <v>147</v>
      </c>
      <c r="C50" s="17" t="s">
        <v>184</v>
      </c>
      <c r="D50" s="18" t="s">
        <v>207</v>
      </c>
      <c r="E50" s="19">
        <v>44973</v>
      </c>
      <c r="F50" s="20">
        <v>7236600</v>
      </c>
      <c r="G50" s="20">
        <v>6952701.2699999996</v>
      </c>
      <c r="H50" s="21">
        <v>45008</v>
      </c>
      <c r="I50" s="22">
        <v>0</v>
      </c>
      <c r="J50" s="23" t="s">
        <v>178</v>
      </c>
      <c r="K50" s="2"/>
      <c r="M50" s="57"/>
      <c r="O50" s="57"/>
      <c r="P50" s="57"/>
      <c r="Q50" s="57"/>
    </row>
    <row r="51" spans="1:18" ht="31.5" x14ac:dyDescent="0.5">
      <c r="A51" s="63">
        <v>653</v>
      </c>
      <c r="B51" s="16" t="s">
        <v>147</v>
      </c>
      <c r="C51" s="17" t="s">
        <v>184</v>
      </c>
      <c r="D51" s="18" t="s">
        <v>208</v>
      </c>
      <c r="E51" s="19">
        <v>44973</v>
      </c>
      <c r="F51" s="20">
        <v>7236600</v>
      </c>
      <c r="G51" s="20">
        <v>6952701.2699999996</v>
      </c>
      <c r="H51" s="21">
        <v>45008</v>
      </c>
      <c r="I51" s="22">
        <v>0</v>
      </c>
      <c r="J51" s="23" t="s">
        <v>178</v>
      </c>
      <c r="K51" s="2"/>
      <c r="M51" s="57"/>
      <c r="O51" s="57"/>
      <c r="P51" s="57"/>
      <c r="Q51" s="57"/>
    </row>
    <row r="52" spans="1:18" ht="31.5" x14ac:dyDescent="0.5">
      <c r="A52" s="63">
        <v>653</v>
      </c>
      <c r="B52" s="16" t="s">
        <v>147</v>
      </c>
      <c r="C52" s="17" t="s">
        <v>184</v>
      </c>
      <c r="D52" s="18" t="s">
        <v>209</v>
      </c>
      <c r="E52" s="19">
        <v>44973</v>
      </c>
      <c r="F52" s="20">
        <v>7236600</v>
      </c>
      <c r="G52" s="20">
        <v>6952701.2199999997</v>
      </c>
      <c r="H52" s="21">
        <v>45008</v>
      </c>
      <c r="I52" s="22">
        <v>0</v>
      </c>
      <c r="J52" s="23" t="s">
        <v>178</v>
      </c>
      <c r="K52" s="2"/>
      <c r="M52" s="57"/>
      <c r="O52" s="57"/>
      <c r="P52" s="57"/>
      <c r="Q52" s="57"/>
    </row>
    <row r="53" spans="1:18" ht="31.5" x14ac:dyDescent="0.5">
      <c r="A53" s="63">
        <v>662</v>
      </c>
      <c r="B53" s="16" t="s">
        <v>62</v>
      </c>
      <c r="C53" s="17" t="s">
        <v>63</v>
      </c>
      <c r="D53" s="18" t="s">
        <v>64</v>
      </c>
      <c r="E53" s="19">
        <v>44990</v>
      </c>
      <c r="F53" s="20">
        <v>52008.33</v>
      </c>
      <c r="G53" s="20">
        <v>49407.91</v>
      </c>
      <c r="H53" s="21">
        <v>45009</v>
      </c>
      <c r="I53" s="22">
        <v>0</v>
      </c>
      <c r="J53" s="23" t="s">
        <v>17</v>
      </c>
      <c r="K53" s="2"/>
      <c r="M53" s="57"/>
      <c r="O53" s="57"/>
      <c r="P53" s="57"/>
      <c r="Q53" s="57"/>
    </row>
    <row r="54" spans="1:18" ht="31.5" x14ac:dyDescent="0.5">
      <c r="A54" s="63">
        <v>662</v>
      </c>
      <c r="B54" s="16" t="s">
        <v>62</v>
      </c>
      <c r="C54" s="17" t="s">
        <v>63</v>
      </c>
      <c r="D54" s="18" t="s">
        <v>65</v>
      </c>
      <c r="E54" s="19">
        <v>44990</v>
      </c>
      <c r="F54" s="20">
        <v>127.42</v>
      </c>
      <c r="G54" s="20">
        <v>121.04</v>
      </c>
      <c r="H54" s="21">
        <v>45009</v>
      </c>
      <c r="I54" s="22">
        <v>0</v>
      </c>
      <c r="J54" s="23" t="s">
        <v>17</v>
      </c>
      <c r="K54" s="2"/>
      <c r="M54" s="57"/>
      <c r="O54" s="57"/>
      <c r="P54" s="57"/>
      <c r="Q54" s="57"/>
      <c r="R54" s="58"/>
    </row>
    <row r="55" spans="1:18" ht="31.5" x14ac:dyDescent="0.5">
      <c r="A55" s="63">
        <v>662</v>
      </c>
      <c r="B55" s="16" t="s">
        <v>62</v>
      </c>
      <c r="C55" s="17" t="s">
        <v>63</v>
      </c>
      <c r="D55" s="18" t="s">
        <v>66</v>
      </c>
      <c r="E55" s="19">
        <v>44990</v>
      </c>
      <c r="F55" s="20">
        <v>5823.45</v>
      </c>
      <c r="G55" s="20">
        <v>5532.27</v>
      </c>
      <c r="H55" s="21">
        <v>45009</v>
      </c>
      <c r="I55" s="22">
        <v>0</v>
      </c>
      <c r="J55" s="23" t="s">
        <v>17</v>
      </c>
      <c r="K55" s="2"/>
      <c r="M55" s="57"/>
      <c r="O55" s="57"/>
      <c r="P55" s="57"/>
      <c r="Q55" s="57"/>
    </row>
    <row r="56" spans="1:18" ht="31.5" x14ac:dyDescent="0.5">
      <c r="A56" s="63">
        <v>662</v>
      </c>
      <c r="B56" s="16" t="s">
        <v>62</v>
      </c>
      <c r="C56" s="17" t="s">
        <v>63</v>
      </c>
      <c r="D56" s="18" t="s">
        <v>67</v>
      </c>
      <c r="E56" s="19">
        <v>44990</v>
      </c>
      <c r="F56" s="20">
        <v>971.04</v>
      </c>
      <c r="G56" s="20">
        <v>922.48</v>
      </c>
      <c r="H56" s="21">
        <v>45009</v>
      </c>
      <c r="I56" s="22">
        <v>0</v>
      </c>
      <c r="J56" s="23" t="s">
        <v>17</v>
      </c>
      <c r="K56" s="2"/>
      <c r="M56" s="57"/>
      <c r="O56" s="57"/>
      <c r="P56" s="57"/>
      <c r="Q56" s="57"/>
    </row>
    <row r="57" spans="1:18" ht="31.5" x14ac:dyDescent="0.5">
      <c r="A57" s="63">
        <v>662</v>
      </c>
      <c r="B57" s="16" t="s">
        <v>62</v>
      </c>
      <c r="C57" s="17" t="s">
        <v>63</v>
      </c>
      <c r="D57" s="18" t="s">
        <v>68</v>
      </c>
      <c r="E57" s="19">
        <v>44990</v>
      </c>
      <c r="F57" s="20">
        <v>127.18</v>
      </c>
      <c r="G57" s="20">
        <v>120.82</v>
      </c>
      <c r="H57" s="21">
        <v>45009</v>
      </c>
      <c r="I57" s="22">
        <v>0</v>
      </c>
      <c r="J57" s="23" t="s">
        <v>17</v>
      </c>
      <c r="K57" s="2"/>
      <c r="O57" s="57"/>
      <c r="P57" s="57"/>
      <c r="Q57" s="57"/>
    </row>
    <row r="58" spans="1:18" ht="31.5" x14ac:dyDescent="0.5">
      <c r="A58" s="63">
        <v>662</v>
      </c>
      <c r="B58" s="16" t="s">
        <v>62</v>
      </c>
      <c r="C58" s="17" t="s">
        <v>63</v>
      </c>
      <c r="D58" s="22" t="s">
        <v>69</v>
      </c>
      <c r="E58" s="19">
        <v>44990</v>
      </c>
      <c r="F58" s="24">
        <v>19539.939999999999</v>
      </c>
      <c r="G58" s="24">
        <v>18562.939999999999</v>
      </c>
      <c r="H58" s="21">
        <v>45009</v>
      </c>
      <c r="I58" s="22">
        <v>0</v>
      </c>
      <c r="J58" s="25" t="s">
        <v>17</v>
      </c>
      <c r="K58" s="2"/>
      <c r="O58" s="57"/>
      <c r="P58" s="57">
        <f t="shared" ref="P36:P59" si="0">+O58*0.05</f>
        <v>0</v>
      </c>
      <c r="Q58" s="57">
        <f t="shared" ref="Q36:Q60" si="1">+O58-P58</f>
        <v>0</v>
      </c>
    </row>
    <row r="59" spans="1:18" ht="31.5" x14ac:dyDescent="0.5">
      <c r="A59" s="63">
        <v>664</v>
      </c>
      <c r="B59" s="16" t="s">
        <v>70</v>
      </c>
      <c r="C59" s="17" t="s">
        <v>71</v>
      </c>
      <c r="D59" s="22" t="s">
        <v>72</v>
      </c>
      <c r="E59" s="26">
        <v>44986</v>
      </c>
      <c r="F59" s="24">
        <v>22117</v>
      </c>
      <c r="G59" s="24">
        <v>22117</v>
      </c>
      <c r="H59" s="27">
        <v>45009</v>
      </c>
      <c r="I59" s="22">
        <v>0</v>
      </c>
      <c r="J59" s="25" t="s">
        <v>17</v>
      </c>
      <c r="K59" s="2"/>
      <c r="O59" s="57"/>
      <c r="P59" s="57">
        <f t="shared" si="0"/>
        <v>0</v>
      </c>
      <c r="Q59" s="57">
        <f t="shared" si="1"/>
        <v>0</v>
      </c>
    </row>
    <row r="60" spans="1:18" ht="31.5" x14ac:dyDescent="0.5">
      <c r="A60" s="51">
        <v>678</v>
      </c>
      <c r="B60" s="28" t="s">
        <v>73</v>
      </c>
      <c r="C60" s="28" t="s">
        <v>74</v>
      </c>
      <c r="D60" s="22" t="s">
        <v>75</v>
      </c>
      <c r="E60" s="26">
        <v>44988</v>
      </c>
      <c r="F60" s="24">
        <v>89208</v>
      </c>
      <c r="G60" s="24">
        <v>85428</v>
      </c>
      <c r="H60" s="27">
        <v>45010</v>
      </c>
      <c r="I60" s="22">
        <v>0</v>
      </c>
      <c r="J60" s="25" t="s">
        <v>17</v>
      </c>
      <c r="K60" s="2"/>
      <c r="O60" s="57"/>
      <c r="P60" s="57"/>
      <c r="Q60" s="57">
        <f t="shared" si="1"/>
        <v>0</v>
      </c>
    </row>
    <row r="61" spans="1:18" ht="31.5" x14ac:dyDescent="0.5">
      <c r="A61" s="51">
        <v>682</v>
      </c>
      <c r="B61" s="28" t="s">
        <v>76</v>
      </c>
      <c r="C61" s="28" t="s">
        <v>77</v>
      </c>
      <c r="D61" s="22" t="s">
        <v>78</v>
      </c>
      <c r="E61" s="26">
        <v>44987</v>
      </c>
      <c r="F61" s="24">
        <v>212400</v>
      </c>
      <c r="G61" s="24">
        <v>162000</v>
      </c>
      <c r="H61" s="27">
        <v>45010</v>
      </c>
      <c r="I61" s="22">
        <v>0</v>
      </c>
      <c r="J61" s="25" t="s">
        <v>17</v>
      </c>
      <c r="K61" s="2"/>
      <c r="O61" s="57"/>
      <c r="P61" s="57"/>
      <c r="Q61" s="57"/>
    </row>
    <row r="62" spans="1:18" ht="31.5" x14ac:dyDescent="0.5">
      <c r="A62" s="51">
        <v>686</v>
      </c>
      <c r="B62" s="28" t="s">
        <v>79</v>
      </c>
      <c r="C62" s="28" t="s">
        <v>80</v>
      </c>
      <c r="D62" s="22" t="s">
        <v>81</v>
      </c>
      <c r="E62" s="26">
        <v>44986</v>
      </c>
      <c r="F62" s="24">
        <v>730</v>
      </c>
      <c r="G62" s="24">
        <v>730</v>
      </c>
      <c r="H62" s="27">
        <v>45010</v>
      </c>
      <c r="I62" s="22">
        <v>0</v>
      </c>
      <c r="J62" s="25" t="s">
        <v>17</v>
      </c>
      <c r="K62" s="2"/>
    </row>
    <row r="63" spans="1:18" ht="31.5" x14ac:dyDescent="0.5">
      <c r="A63" s="51">
        <v>696</v>
      </c>
      <c r="B63" s="28" t="s">
        <v>36</v>
      </c>
      <c r="C63" s="28" t="s">
        <v>82</v>
      </c>
      <c r="D63" s="22" t="s">
        <v>83</v>
      </c>
      <c r="E63" s="26">
        <v>44993</v>
      </c>
      <c r="F63" s="24">
        <v>67316.639999999999</v>
      </c>
      <c r="G63" s="24">
        <v>64464.24</v>
      </c>
      <c r="H63" s="27">
        <v>45010</v>
      </c>
      <c r="I63" s="22">
        <v>0</v>
      </c>
      <c r="J63" s="25" t="s">
        <v>17</v>
      </c>
      <c r="K63" s="2"/>
    </row>
    <row r="64" spans="1:18" ht="31.5" x14ac:dyDescent="0.5">
      <c r="A64" s="51">
        <v>706</v>
      </c>
      <c r="B64" s="28" t="s">
        <v>84</v>
      </c>
      <c r="C64" s="28" t="s">
        <v>85</v>
      </c>
      <c r="D64" s="22" t="s">
        <v>86</v>
      </c>
      <c r="E64" s="26">
        <v>44986</v>
      </c>
      <c r="F64" s="24">
        <v>5000</v>
      </c>
      <c r="G64" s="24">
        <v>5000</v>
      </c>
      <c r="H64" s="27">
        <v>41361</v>
      </c>
      <c r="I64" s="22">
        <v>0</v>
      </c>
      <c r="J64" s="25" t="s">
        <v>17</v>
      </c>
      <c r="K64" s="2"/>
    </row>
    <row r="65" spans="1:11" ht="31.5" x14ac:dyDescent="0.5">
      <c r="A65" s="51">
        <v>707</v>
      </c>
      <c r="B65" s="28" t="s">
        <v>18</v>
      </c>
      <c r="C65" s="28" t="s">
        <v>87</v>
      </c>
      <c r="D65" s="22" t="s">
        <v>88</v>
      </c>
      <c r="E65" s="26">
        <v>44984</v>
      </c>
      <c r="F65" s="24">
        <v>70738.600000000006</v>
      </c>
      <c r="G65" s="24">
        <v>68016.679999999993</v>
      </c>
      <c r="H65" s="27">
        <v>44993</v>
      </c>
      <c r="I65" s="22">
        <v>0</v>
      </c>
      <c r="J65" s="25" t="s">
        <v>17</v>
      </c>
      <c r="K65" s="2"/>
    </row>
    <row r="66" spans="1:11" ht="31.5" x14ac:dyDescent="0.5">
      <c r="A66" s="51">
        <v>712</v>
      </c>
      <c r="B66" s="28" t="s">
        <v>89</v>
      </c>
      <c r="C66" s="28" t="s">
        <v>90</v>
      </c>
      <c r="D66" s="22" t="s">
        <v>91</v>
      </c>
      <c r="E66" s="26">
        <v>44781</v>
      </c>
      <c r="F66" s="24">
        <v>360</v>
      </c>
      <c r="G66" s="24">
        <v>360</v>
      </c>
      <c r="H66" s="27">
        <v>45013</v>
      </c>
      <c r="I66" s="22">
        <v>0</v>
      </c>
      <c r="J66" s="25" t="s">
        <v>17</v>
      </c>
      <c r="K66" s="2"/>
    </row>
    <row r="67" spans="1:11" ht="31.5" x14ac:dyDescent="0.5">
      <c r="A67" s="51">
        <v>712</v>
      </c>
      <c r="B67" s="28" t="s">
        <v>89</v>
      </c>
      <c r="C67" s="28" t="s">
        <v>90</v>
      </c>
      <c r="D67" s="22" t="s">
        <v>92</v>
      </c>
      <c r="E67" s="26">
        <v>44781</v>
      </c>
      <c r="F67" s="24">
        <v>360</v>
      </c>
      <c r="G67" s="24">
        <v>360</v>
      </c>
      <c r="H67" s="27">
        <v>45013</v>
      </c>
      <c r="I67" s="22">
        <v>0</v>
      </c>
      <c r="J67" s="25" t="s">
        <v>17</v>
      </c>
      <c r="K67" s="2"/>
    </row>
    <row r="68" spans="1:11" ht="31.5" x14ac:dyDescent="0.5">
      <c r="A68" s="51">
        <v>712</v>
      </c>
      <c r="B68" s="28" t="s">
        <v>89</v>
      </c>
      <c r="C68" s="28" t="s">
        <v>90</v>
      </c>
      <c r="D68" s="22" t="s">
        <v>93</v>
      </c>
      <c r="E68" s="26">
        <v>44840</v>
      </c>
      <c r="F68" s="24">
        <v>360</v>
      </c>
      <c r="G68" s="24">
        <v>360</v>
      </c>
      <c r="H68" s="27">
        <v>45013</v>
      </c>
      <c r="I68" s="22">
        <v>0</v>
      </c>
      <c r="J68" s="25" t="s">
        <v>17</v>
      </c>
      <c r="K68" s="2"/>
    </row>
    <row r="69" spans="1:11" ht="31.5" x14ac:dyDescent="0.5">
      <c r="A69" s="51">
        <v>712</v>
      </c>
      <c r="B69" s="28" t="s">
        <v>89</v>
      </c>
      <c r="C69" s="28" t="s">
        <v>90</v>
      </c>
      <c r="D69" s="22" t="s">
        <v>94</v>
      </c>
      <c r="E69" s="26">
        <v>44874</v>
      </c>
      <c r="F69" s="24">
        <v>360</v>
      </c>
      <c r="G69" s="24">
        <v>360</v>
      </c>
      <c r="H69" s="27">
        <v>45013</v>
      </c>
      <c r="I69" s="22">
        <v>0</v>
      </c>
      <c r="J69" s="25" t="s">
        <v>17</v>
      </c>
      <c r="K69" s="2"/>
    </row>
    <row r="70" spans="1:11" ht="31.5" x14ac:dyDescent="0.5">
      <c r="A70" s="51">
        <v>712</v>
      </c>
      <c r="B70" s="28" t="s">
        <v>89</v>
      </c>
      <c r="C70" s="28" t="s">
        <v>90</v>
      </c>
      <c r="D70" s="22" t="s">
        <v>95</v>
      </c>
      <c r="E70" s="26">
        <v>44904</v>
      </c>
      <c r="F70" s="24">
        <v>360</v>
      </c>
      <c r="G70" s="24">
        <v>360</v>
      </c>
      <c r="H70" s="27">
        <v>45013</v>
      </c>
      <c r="I70" s="22">
        <v>0</v>
      </c>
      <c r="J70" s="25" t="s">
        <v>17</v>
      </c>
      <c r="K70" s="2"/>
    </row>
    <row r="71" spans="1:11" ht="31.5" x14ac:dyDescent="0.5">
      <c r="A71" s="51">
        <v>714</v>
      </c>
      <c r="B71" s="28" t="s">
        <v>89</v>
      </c>
      <c r="C71" s="28" t="s">
        <v>96</v>
      </c>
      <c r="D71" s="22" t="s">
        <v>97</v>
      </c>
      <c r="E71" s="26">
        <v>44932</v>
      </c>
      <c r="F71" s="24">
        <v>360</v>
      </c>
      <c r="G71" s="24">
        <v>360</v>
      </c>
      <c r="H71" s="27">
        <v>45013</v>
      </c>
      <c r="I71" s="22">
        <v>0</v>
      </c>
      <c r="J71" s="25" t="s">
        <v>17</v>
      </c>
      <c r="K71" s="2"/>
    </row>
    <row r="72" spans="1:11" ht="31.5" x14ac:dyDescent="0.5">
      <c r="A72" s="51">
        <v>714</v>
      </c>
      <c r="B72" s="28" t="s">
        <v>89</v>
      </c>
      <c r="C72" s="28" t="s">
        <v>96</v>
      </c>
      <c r="D72" s="22" t="s">
        <v>98</v>
      </c>
      <c r="E72" s="26">
        <v>44965</v>
      </c>
      <c r="F72" s="24">
        <v>360</v>
      </c>
      <c r="G72" s="24">
        <v>360</v>
      </c>
      <c r="H72" s="27">
        <v>44987</v>
      </c>
      <c r="I72" s="22">
        <v>0</v>
      </c>
      <c r="J72" s="25" t="s">
        <v>17</v>
      </c>
      <c r="K72" s="2"/>
    </row>
    <row r="73" spans="1:11" ht="31.5" x14ac:dyDescent="0.5">
      <c r="A73" s="51">
        <v>716</v>
      </c>
      <c r="B73" s="28" t="s">
        <v>89</v>
      </c>
      <c r="C73" s="28" t="s">
        <v>99</v>
      </c>
      <c r="D73" s="22" t="s">
        <v>100</v>
      </c>
      <c r="E73" s="26">
        <v>44904</v>
      </c>
      <c r="F73" s="24">
        <v>210</v>
      </c>
      <c r="G73" s="24">
        <v>210</v>
      </c>
      <c r="H73" s="27">
        <v>45013</v>
      </c>
      <c r="I73" s="22">
        <v>0</v>
      </c>
      <c r="J73" s="25" t="s">
        <v>17</v>
      </c>
      <c r="K73" s="2"/>
    </row>
    <row r="74" spans="1:11" ht="31.5" x14ac:dyDescent="0.5">
      <c r="A74" s="51">
        <v>716</v>
      </c>
      <c r="B74" s="28" t="s">
        <v>89</v>
      </c>
      <c r="C74" s="28" t="s">
        <v>99</v>
      </c>
      <c r="D74" s="22" t="s">
        <v>101</v>
      </c>
      <c r="E74" s="26">
        <v>44932</v>
      </c>
      <c r="F74" s="24">
        <v>198</v>
      </c>
      <c r="G74" s="24">
        <v>198</v>
      </c>
      <c r="H74" s="27">
        <v>45013</v>
      </c>
      <c r="I74" s="22">
        <v>0</v>
      </c>
      <c r="J74" s="25" t="s">
        <v>17</v>
      </c>
      <c r="K74" s="2"/>
    </row>
    <row r="75" spans="1:11" ht="31.5" x14ac:dyDescent="0.5">
      <c r="A75" s="51">
        <v>716</v>
      </c>
      <c r="B75" s="28" t="s">
        <v>89</v>
      </c>
      <c r="C75" s="28" t="s">
        <v>99</v>
      </c>
      <c r="D75" s="22" t="s">
        <v>102</v>
      </c>
      <c r="E75" s="26">
        <v>44965</v>
      </c>
      <c r="F75" s="24">
        <v>192</v>
      </c>
      <c r="G75" s="24">
        <v>192</v>
      </c>
      <c r="H75" s="27">
        <v>45013</v>
      </c>
      <c r="I75" s="22">
        <v>0</v>
      </c>
      <c r="J75" s="25" t="s">
        <v>17</v>
      </c>
      <c r="K75" s="2"/>
    </row>
    <row r="76" spans="1:11" ht="31.5" x14ac:dyDescent="0.5">
      <c r="A76" s="51">
        <v>719</v>
      </c>
      <c r="B76" s="28" t="s">
        <v>18</v>
      </c>
      <c r="C76" s="28" t="s">
        <v>103</v>
      </c>
      <c r="D76" s="22" t="s">
        <v>104</v>
      </c>
      <c r="E76" s="26">
        <v>44984</v>
      </c>
      <c r="F76" s="24">
        <v>6673.54</v>
      </c>
      <c r="G76" s="24">
        <v>6416.74</v>
      </c>
      <c r="H76" s="27">
        <v>45013</v>
      </c>
      <c r="I76" s="22">
        <v>0</v>
      </c>
      <c r="J76" s="25" t="s">
        <v>17</v>
      </c>
      <c r="K76" s="2"/>
    </row>
    <row r="77" spans="1:11" ht="31.5" x14ac:dyDescent="0.5">
      <c r="A77" s="51">
        <v>725</v>
      </c>
      <c r="B77" s="28" t="s">
        <v>105</v>
      </c>
      <c r="C77" s="28" t="s">
        <v>106</v>
      </c>
      <c r="D77" s="22" t="s">
        <v>78</v>
      </c>
      <c r="E77" s="26">
        <v>44993</v>
      </c>
      <c r="F77" s="24">
        <v>172000</v>
      </c>
      <c r="G77" s="24">
        <v>156840.67000000001</v>
      </c>
      <c r="H77" s="27">
        <v>45014</v>
      </c>
      <c r="I77" s="22">
        <v>0</v>
      </c>
      <c r="J77" s="25" t="s">
        <v>17</v>
      </c>
      <c r="K77" s="2"/>
    </row>
    <row r="78" spans="1:11" ht="31.5" x14ac:dyDescent="0.5">
      <c r="A78" s="51">
        <v>731</v>
      </c>
      <c r="B78" s="28" t="s">
        <v>59</v>
      </c>
      <c r="C78" s="28" t="s">
        <v>107</v>
      </c>
      <c r="D78" s="22" t="s">
        <v>108</v>
      </c>
      <c r="E78" s="26">
        <v>44952</v>
      </c>
      <c r="F78" s="24">
        <v>2200167.0499999998</v>
      </c>
      <c r="G78" s="24">
        <v>1678093.51</v>
      </c>
      <c r="H78" s="27">
        <v>45014</v>
      </c>
      <c r="I78" s="22">
        <v>0</v>
      </c>
      <c r="J78" s="25" t="s">
        <v>17</v>
      </c>
      <c r="K78" s="2"/>
    </row>
    <row r="79" spans="1:11" ht="31.5" x14ac:dyDescent="0.5">
      <c r="A79" s="51">
        <v>733</v>
      </c>
      <c r="B79" s="28" t="s">
        <v>109</v>
      </c>
      <c r="C79" s="28" t="s">
        <v>183</v>
      </c>
      <c r="D79" s="22" t="s">
        <v>110</v>
      </c>
      <c r="E79" s="26">
        <v>44988</v>
      </c>
      <c r="F79" s="24">
        <v>207132.48</v>
      </c>
      <c r="G79" s="24">
        <v>188876.73</v>
      </c>
      <c r="H79" s="27">
        <v>45014</v>
      </c>
      <c r="I79" s="22">
        <v>0</v>
      </c>
      <c r="J79" s="25" t="s">
        <v>17</v>
      </c>
      <c r="K79" s="2"/>
    </row>
    <row r="80" spans="1:11" ht="31.5" x14ac:dyDescent="0.5">
      <c r="A80" s="51">
        <v>735</v>
      </c>
      <c r="B80" s="28" t="s">
        <v>111</v>
      </c>
      <c r="C80" s="28" t="s">
        <v>112</v>
      </c>
      <c r="D80" s="22" t="s">
        <v>113</v>
      </c>
      <c r="E80" s="26">
        <v>44985</v>
      </c>
      <c r="F80" s="24">
        <v>182310</v>
      </c>
      <c r="G80" s="24">
        <v>166242</v>
      </c>
      <c r="H80" s="27">
        <v>45015</v>
      </c>
      <c r="I80" s="22">
        <v>0</v>
      </c>
      <c r="J80" s="25" t="s">
        <v>17</v>
      </c>
      <c r="K80" s="2"/>
    </row>
    <row r="81" spans="1:11" ht="31.5" x14ac:dyDescent="0.5">
      <c r="A81" s="51">
        <v>737</v>
      </c>
      <c r="B81" s="28" t="s">
        <v>18</v>
      </c>
      <c r="C81" s="28" t="s">
        <v>114</v>
      </c>
      <c r="D81" s="22" t="s">
        <v>115</v>
      </c>
      <c r="E81" s="26">
        <v>44953</v>
      </c>
      <c r="F81" s="24">
        <v>926.44</v>
      </c>
      <c r="G81" s="24">
        <v>909.66</v>
      </c>
      <c r="H81" s="27">
        <v>45015</v>
      </c>
      <c r="I81" s="22">
        <v>0</v>
      </c>
      <c r="J81" s="25" t="s">
        <v>17</v>
      </c>
      <c r="K81" s="2"/>
    </row>
    <row r="82" spans="1:11" ht="31.5" x14ac:dyDescent="0.5">
      <c r="A82" s="51">
        <v>739</v>
      </c>
      <c r="B82" s="28" t="s">
        <v>116</v>
      </c>
      <c r="C82" s="28" t="s">
        <v>117</v>
      </c>
      <c r="D82" s="22" t="s">
        <v>118</v>
      </c>
      <c r="E82" s="26">
        <v>44993</v>
      </c>
      <c r="F82" s="24">
        <v>28782</v>
      </c>
      <c r="G82" s="24">
        <v>27342.9</v>
      </c>
      <c r="H82" s="27">
        <v>45015</v>
      </c>
      <c r="I82" s="22">
        <v>0</v>
      </c>
      <c r="J82" s="25" t="s">
        <v>17</v>
      </c>
      <c r="K82" s="2"/>
    </row>
    <row r="83" spans="1:11" ht="31.5" x14ac:dyDescent="0.5">
      <c r="A83" s="51">
        <v>743</v>
      </c>
      <c r="B83" s="28" t="s">
        <v>47</v>
      </c>
      <c r="C83" s="28" t="s">
        <v>119</v>
      </c>
      <c r="D83" s="22" t="s">
        <v>120</v>
      </c>
      <c r="E83" s="26">
        <v>44993</v>
      </c>
      <c r="F83" s="24">
        <v>60000</v>
      </c>
      <c r="G83" s="24">
        <v>57000</v>
      </c>
      <c r="H83" s="27">
        <v>45016</v>
      </c>
      <c r="I83" s="22">
        <v>0</v>
      </c>
      <c r="J83" s="25" t="s">
        <v>17</v>
      </c>
      <c r="K83" s="2"/>
    </row>
    <row r="84" spans="1:11" ht="31.5" x14ac:dyDescent="0.5">
      <c r="A84" s="51">
        <v>745</v>
      </c>
      <c r="B84" s="52" t="s">
        <v>177</v>
      </c>
      <c r="C84" s="52" t="s">
        <v>185</v>
      </c>
      <c r="D84" s="53" t="s">
        <v>186</v>
      </c>
      <c r="E84" s="54">
        <v>44946</v>
      </c>
      <c r="F84" s="55">
        <v>8685.48</v>
      </c>
      <c r="G84" s="55">
        <v>8311.11</v>
      </c>
      <c r="H84" s="54">
        <v>45016</v>
      </c>
      <c r="I84" s="22">
        <v>0</v>
      </c>
      <c r="J84" s="25" t="s">
        <v>17</v>
      </c>
      <c r="K84" s="2"/>
    </row>
    <row r="85" spans="1:11" ht="31.5" x14ac:dyDescent="0.5">
      <c r="A85" s="51">
        <v>745</v>
      </c>
      <c r="B85" s="52" t="s">
        <v>177</v>
      </c>
      <c r="C85" s="52" t="s">
        <v>185</v>
      </c>
      <c r="D85" s="53" t="s">
        <v>187</v>
      </c>
      <c r="E85" s="54">
        <v>44946</v>
      </c>
      <c r="F85" s="55">
        <v>910.29</v>
      </c>
      <c r="G85" s="55">
        <v>871.05</v>
      </c>
      <c r="H85" s="54">
        <v>45016</v>
      </c>
      <c r="I85" s="22">
        <v>0</v>
      </c>
      <c r="J85" s="25" t="s">
        <v>17</v>
      </c>
      <c r="K85" s="2"/>
    </row>
    <row r="86" spans="1:11" ht="31.5" x14ac:dyDescent="0.5">
      <c r="A86" s="51">
        <v>745</v>
      </c>
      <c r="B86" s="52" t="s">
        <v>177</v>
      </c>
      <c r="C86" s="52" t="s">
        <v>185</v>
      </c>
      <c r="D86" s="53" t="s">
        <v>188</v>
      </c>
      <c r="E86" s="54">
        <v>44964</v>
      </c>
      <c r="F86" s="55">
        <v>2756609.96</v>
      </c>
      <c r="G86" s="55">
        <v>2637790.56</v>
      </c>
      <c r="H86" s="54">
        <v>45016</v>
      </c>
      <c r="I86" s="22">
        <v>0</v>
      </c>
      <c r="J86" s="25" t="s">
        <v>17</v>
      </c>
      <c r="K86" s="2"/>
    </row>
    <row r="87" spans="1:11" ht="31.5" x14ac:dyDescent="0.5">
      <c r="A87" s="51">
        <v>745</v>
      </c>
      <c r="B87" s="52" t="s">
        <v>177</v>
      </c>
      <c r="C87" s="52" t="s">
        <v>185</v>
      </c>
      <c r="D87" s="53" t="s">
        <v>189</v>
      </c>
      <c r="E87" s="54">
        <v>44980</v>
      </c>
      <c r="F87" s="55">
        <v>612986.05000000005</v>
      </c>
      <c r="G87" s="55">
        <v>586564.24</v>
      </c>
      <c r="H87" s="54">
        <v>45016</v>
      </c>
      <c r="I87" s="22">
        <v>0</v>
      </c>
      <c r="J87" s="25" t="s">
        <v>17</v>
      </c>
      <c r="K87" s="2"/>
    </row>
    <row r="88" spans="1:11" ht="31.5" x14ac:dyDescent="0.5">
      <c r="A88" s="51">
        <v>788</v>
      </c>
      <c r="B88" s="28" t="s">
        <v>14</v>
      </c>
      <c r="C88" s="28" t="s">
        <v>121</v>
      </c>
      <c r="D88" s="22" t="s">
        <v>122</v>
      </c>
      <c r="E88" s="26">
        <v>45002</v>
      </c>
      <c r="F88" s="24">
        <v>346764</v>
      </c>
      <c r="G88" s="24">
        <v>331817.27</v>
      </c>
      <c r="H88" s="27">
        <v>45020</v>
      </c>
      <c r="I88" s="22">
        <v>0</v>
      </c>
      <c r="J88" s="25" t="s">
        <v>17</v>
      </c>
      <c r="K88" s="2"/>
    </row>
    <row r="89" spans="1:11" ht="31.5" x14ac:dyDescent="0.5">
      <c r="A89" s="51">
        <v>790</v>
      </c>
      <c r="B89" s="28" t="s">
        <v>123</v>
      </c>
      <c r="C89" s="28" t="s">
        <v>124</v>
      </c>
      <c r="D89" s="22" t="s">
        <v>125</v>
      </c>
      <c r="E89" s="26">
        <v>44986</v>
      </c>
      <c r="F89" s="24">
        <v>1300065</v>
      </c>
      <c r="G89" s="24">
        <v>1244977.5</v>
      </c>
      <c r="H89" s="27">
        <v>45020</v>
      </c>
      <c r="I89" s="22">
        <v>0</v>
      </c>
      <c r="J89" s="25" t="s">
        <v>17</v>
      </c>
      <c r="K89" s="2"/>
    </row>
    <row r="90" spans="1:11" ht="31.5" x14ac:dyDescent="0.5">
      <c r="A90" s="51">
        <v>810</v>
      </c>
      <c r="B90" s="16" t="s">
        <v>14</v>
      </c>
      <c r="C90" s="17" t="s">
        <v>126</v>
      </c>
      <c r="D90" s="22" t="s">
        <v>127</v>
      </c>
      <c r="E90" s="26">
        <v>44986</v>
      </c>
      <c r="F90" s="24">
        <v>1010419.64</v>
      </c>
      <c r="G90" s="24">
        <v>959898.66</v>
      </c>
      <c r="H90" s="27">
        <v>45022</v>
      </c>
      <c r="I90" s="22">
        <v>0</v>
      </c>
      <c r="J90" s="25" t="s">
        <v>17</v>
      </c>
      <c r="K90" s="2"/>
    </row>
    <row r="91" spans="1:11" ht="31.5" x14ac:dyDescent="0.5">
      <c r="A91" s="51">
        <v>814</v>
      </c>
      <c r="B91" s="16" t="s">
        <v>26</v>
      </c>
      <c r="C91" s="17" t="s">
        <v>128</v>
      </c>
      <c r="D91" s="22" t="s">
        <v>129</v>
      </c>
      <c r="E91" s="26">
        <v>44986</v>
      </c>
      <c r="F91" s="24">
        <v>2270126.27</v>
      </c>
      <c r="G91" s="24">
        <v>2181788.41</v>
      </c>
      <c r="H91" s="27">
        <v>45022</v>
      </c>
      <c r="I91" s="22">
        <v>0</v>
      </c>
      <c r="J91" s="25" t="s">
        <v>17</v>
      </c>
      <c r="K91" s="2"/>
    </row>
    <row r="92" spans="1:11" ht="31.5" x14ac:dyDescent="0.5">
      <c r="A92" s="51">
        <v>816</v>
      </c>
      <c r="B92" s="16" t="s">
        <v>39</v>
      </c>
      <c r="C92" s="17" t="s">
        <v>130</v>
      </c>
      <c r="D92" s="22" t="s">
        <v>131</v>
      </c>
      <c r="E92" s="26">
        <v>44987</v>
      </c>
      <c r="F92" s="24">
        <v>46020</v>
      </c>
      <c r="G92" s="24">
        <v>44070</v>
      </c>
      <c r="H92" s="27">
        <v>45022</v>
      </c>
      <c r="I92" s="22">
        <v>0</v>
      </c>
      <c r="J92" s="25" t="s">
        <v>17</v>
      </c>
      <c r="K92" s="2"/>
    </row>
    <row r="93" spans="1:11" ht="31.5" x14ac:dyDescent="0.5">
      <c r="A93" s="51">
        <v>825</v>
      </c>
      <c r="B93" s="16" t="s">
        <v>132</v>
      </c>
      <c r="C93" s="17" t="s">
        <v>126</v>
      </c>
      <c r="D93" s="22" t="s">
        <v>133</v>
      </c>
      <c r="E93" s="26">
        <v>44977</v>
      </c>
      <c r="F93" s="24">
        <v>144706.92000000001</v>
      </c>
      <c r="G93" s="24">
        <v>144706.92000000001</v>
      </c>
      <c r="H93" s="27">
        <v>45023</v>
      </c>
      <c r="I93" s="22">
        <v>0</v>
      </c>
      <c r="J93" s="25" t="s">
        <v>17</v>
      </c>
      <c r="K93" s="2"/>
    </row>
    <row r="94" spans="1:11" ht="31.5" x14ac:dyDescent="0.5">
      <c r="A94" s="51">
        <v>828</v>
      </c>
      <c r="B94" s="16" t="s">
        <v>47</v>
      </c>
      <c r="C94" s="17" t="s">
        <v>134</v>
      </c>
      <c r="D94" s="22" t="s">
        <v>135</v>
      </c>
      <c r="E94" s="26">
        <v>44993</v>
      </c>
      <c r="F94" s="24">
        <v>256642.92</v>
      </c>
      <c r="G94" s="24">
        <v>243810.77</v>
      </c>
      <c r="H94" s="27">
        <v>45023</v>
      </c>
      <c r="I94" s="22">
        <v>0</v>
      </c>
      <c r="J94" s="25" t="s">
        <v>178</v>
      </c>
      <c r="K94" s="2"/>
    </row>
    <row r="95" spans="1:11" ht="31.5" x14ac:dyDescent="0.5">
      <c r="A95" s="51">
        <v>830</v>
      </c>
      <c r="B95" s="16" t="s">
        <v>136</v>
      </c>
      <c r="C95" s="17" t="s">
        <v>137</v>
      </c>
      <c r="D95" s="22" t="s">
        <v>138</v>
      </c>
      <c r="E95" s="26">
        <v>44998</v>
      </c>
      <c r="F95" s="24">
        <v>21830</v>
      </c>
      <c r="G95" s="24">
        <v>19906</v>
      </c>
      <c r="H95" s="27">
        <v>45023</v>
      </c>
      <c r="I95" s="22">
        <v>0</v>
      </c>
      <c r="J95" s="25" t="s">
        <v>17</v>
      </c>
      <c r="K95" s="2"/>
    </row>
    <row r="96" spans="1:11" ht="31.5" x14ac:dyDescent="0.5">
      <c r="A96" s="51">
        <v>832</v>
      </c>
      <c r="B96" s="16" t="s">
        <v>139</v>
      </c>
      <c r="C96" s="17" t="s">
        <v>140</v>
      </c>
      <c r="D96" s="22" t="s">
        <v>141</v>
      </c>
      <c r="E96" s="26">
        <v>44999</v>
      </c>
      <c r="F96" s="24">
        <v>23128</v>
      </c>
      <c r="G96" s="24">
        <v>21089.599999999999</v>
      </c>
      <c r="H96" s="27">
        <v>45023</v>
      </c>
      <c r="I96" s="22">
        <v>0</v>
      </c>
      <c r="J96" s="25" t="s">
        <v>17</v>
      </c>
      <c r="K96" s="2"/>
    </row>
    <row r="97" spans="1:11" ht="31.5" x14ac:dyDescent="0.5">
      <c r="A97" s="51">
        <v>836</v>
      </c>
      <c r="B97" s="16" t="s">
        <v>18</v>
      </c>
      <c r="C97" s="17" t="s">
        <v>142</v>
      </c>
      <c r="D97" s="22" t="s">
        <v>143</v>
      </c>
      <c r="E97" s="26">
        <v>44984</v>
      </c>
      <c r="F97" s="24">
        <v>1015.7</v>
      </c>
      <c r="G97" s="24">
        <v>994.31</v>
      </c>
      <c r="H97" s="27">
        <v>45023</v>
      </c>
      <c r="I97" s="22">
        <v>0</v>
      </c>
      <c r="J97" s="25" t="s">
        <v>17</v>
      </c>
      <c r="K97" s="2"/>
    </row>
    <row r="98" spans="1:11" ht="31.5" x14ac:dyDescent="0.5">
      <c r="A98" s="51">
        <v>849</v>
      </c>
      <c r="B98" s="16" t="s">
        <v>144</v>
      </c>
      <c r="C98" s="17" t="s">
        <v>145</v>
      </c>
      <c r="D98" s="22" t="s">
        <v>146</v>
      </c>
      <c r="E98" s="26">
        <v>45006</v>
      </c>
      <c r="F98" s="24">
        <v>44876.58</v>
      </c>
      <c r="G98" s="24">
        <v>42975.03</v>
      </c>
      <c r="H98" s="27">
        <v>45027</v>
      </c>
      <c r="I98" s="22">
        <v>0</v>
      </c>
      <c r="J98" s="25" t="s">
        <v>17</v>
      </c>
      <c r="K98" s="2"/>
    </row>
    <row r="99" spans="1:11" ht="31.5" x14ac:dyDescent="0.5">
      <c r="A99" s="51">
        <v>866</v>
      </c>
      <c r="B99" s="16" t="s">
        <v>147</v>
      </c>
      <c r="C99" s="17" t="s">
        <v>148</v>
      </c>
      <c r="D99" s="22" t="s">
        <v>149</v>
      </c>
      <c r="E99" s="26">
        <v>44992</v>
      </c>
      <c r="F99" s="24">
        <v>31180.31</v>
      </c>
      <c r="G99" s="24">
        <v>29859.11</v>
      </c>
      <c r="H99" s="27">
        <v>45029</v>
      </c>
      <c r="I99" s="22">
        <v>0</v>
      </c>
      <c r="J99" s="25" t="s">
        <v>17</v>
      </c>
      <c r="K99" s="2"/>
    </row>
    <row r="100" spans="1:11" ht="31.5" x14ac:dyDescent="0.5">
      <c r="A100" s="51">
        <v>871</v>
      </c>
      <c r="B100" s="16" t="s">
        <v>150</v>
      </c>
      <c r="C100" s="17" t="s">
        <v>151</v>
      </c>
      <c r="D100" s="22" t="s">
        <v>152</v>
      </c>
      <c r="E100" s="26">
        <v>45008</v>
      </c>
      <c r="F100" s="24">
        <v>88500</v>
      </c>
      <c r="G100" s="24">
        <v>84750</v>
      </c>
      <c r="H100" s="27">
        <v>45029</v>
      </c>
      <c r="I100" s="22">
        <v>0</v>
      </c>
      <c r="J100" s="25" t="s">
        <v>17</v>
      </c>
      <c r="K100" s="2"/>
    </row>
    <row r="101" spans="1:11" ht="31.5" x14ac:dyDescent="0.5">
      <c r="A101" s="51">
        <v>873</v>
      </c>
      <c r="B101" s="16" t="s">
        <v>153</v>
      </c>
      <c r="C101" s="17" t="s">
        <v>154</v>
      </c>
      <c r="D101" s="22" t="s">
        <v>155</v>
      </c>
      <c r="E101" s="26">
        <v>45008</v>
      </c>
      <c r="F101" s="24">
        <v>1316974.3999999999</v>
      </c>
      <c r="G101" s="24">
        <v>1261170.3999999999</v>
      </c>
      <c r="H101" s="27">
        <v>45029</v>
      </c>
      <c r="I101" s="22">
        <v>0</v>
      </c>
      <c r="J101" s="25" t="s">
        <v>17</v>
      </c>
      <c r="K101" s="2"/>
    </row>
    <row r="102" spans="1:11" ht="31.5" x14ac:dyDescent="0.5">
      <c r="A102" s="51">
        <v>876</v>
      </c>
      <c r="B102" s="16" t="s">
        <v>156</v>
      </c>
      <c r="C102" s="17" t="s">
        <v>157</v>
      </c>
      <c r="D102" s="22" t="s">
        <v>158</v>
      </c>
      <c r="E102" s="26">
        <v>45012</v>
      </c>
      <c r="F102" s="24">
        <v>3338021.76</v>
      </c>
      <c r="G102" s="24">
        <v>3196580.16</v>
      </c>
      <c r="H102" s="27">
        <v>45029</v>
      </c>
      <c r="I102" s="22">
        <v>0</v>
      </c>
      <c r="J102" s="25" t="s">
        <v>17</v>
      </c>
      <c r="K102" s="2"/>
    </row>
    <row r="103" spans="1:11" ht="31.5" x14ac:dyDescent="0.5">
      <c r="A103" s="51">
        <v>901</v>
      </c>
      <c r="B103" s="28" t="s">
        <v>159</v>
      </c>
      <c r="C103" s="28" t="s">
        <v>160</v>
      </c>
      <c r="D103" s="22" t="s">
        <v>161</v>
      </c>
      <c r="E103" s="26">
        <v>44998</v>
      </c>
      <c r="F103" s="24">
        <v>127600.05</v>
      </c>
      <c r="G103" s="24">
        <v>122193.27</v>
      </c>
      <c r="H103" s="27">
        <v>45030</v>
      </c>
      <c r="I103" s="22">
        <v>0</v>
      </c>
      <c r="J103" s="25" t="s">
        <v>17</v>
      </c>
      <c r="K103" s="2"/>
    </row>
    <row r="104" spans="1:11" ht="31.5" x14ac:dyDescent="0.5">
      <c r="A104" s="51">
        <v>908</v>
      </c>
      <c r="B104" s="28" t="s">
        <v>162</v>
      </c>
      <c r="C104" s="28" t="s">
        <v>163</v>
      </c>
      <c r="D104" s="22" t="s">
        <v>164</v>
      </c>
      <c r="E104" s="26">
        <v>44985</v>
      </c>
      <c r="F104" s="24">
        <v>67179.360000000001</v>
      </c>
      <c r="G104" s="24">
        <v>63820.4</v>
      </c>
      <c r="H104" s="27">
        <v>45031</v>
      </c>
      <c r="I104" s="22">
        <v>0</v>
      </c>
      <c r="J104" s="25" t="s">
        <v>178</v>
      </c>
      <c r="K104" s="2"/>
    </row>
    <row r="105" spans="1:11" ht="31.5" x14ac:dyDescent="0.5">
      <c r="A105" s="51">
        <v>908</v>
      </c>
      <c r="B105" s="28" t="s">
        <v>162</v>
      </c>
      <c r="C105" s="28" t="s">
        <v>163</v>
      </c>
      <c r="D105" s="22" t="s">
        <v>165</v>
      </c>
      <c r="E105" s="26">
        <v>44985</v>
      </c>
      <c r="F105" s="24">
        <v>37641.18</v>
      </c>
      <c r="G105" s="24">
        <v>35759.129999999997</v>
      </c>
      <c r="H105" s="27">
        <v>45031</v>
      </c>
      <c r="I105" s="22">
        <v>0</v>
      </c>
      <c r="J105" s="25" t="s">
        <v>178</v>
      </c>
      <c r="K105" s="2"/>
    </row>
    <row r="106" spans="1:11" ht="31.5" x14ac:dyDescent="0.5">
      <c r="A106" s="51">
        <v>908</v>
      </c>
      <c r="B106" s="28" t="s">
        <v>162</v>
      </c>
      <c r="C106" s="28" t="s">
        <v>163</v>
      </c>
      <c r="D106" s="22" t="s">
        <v>166</v>
      </c>
      <c r="E106" s="26">
        <v>44985</v>
      </c>
      <c r="F106" s="24">
        <v>25028.18</v>
      </c>
      <c r="G106" s="24">
        <v>23776.78</v>
      </c>
      <c r="H106" s="27">
        <v>45031</v>
      </c>
      <c r="I106" s="22">
        <v>0</v>
      </c>
      <c r="J106" s="25" t="s">
        <v>178</v>
      </c>
      <c r="K106" s="2"/>
    </row>
    <row r="107" spans="1:11" ht="31.5" x14ac:dyDescent="0.5">
      <c r="A107" s="51">
        <v>908</v>
      </c>
      <c r="B107" s="28" t="s">
        <v>162</v>
      </c>
      <c r="C107" s="28" t="s">
        <v>163</v>
      </c>
      <c r="D107" s="22" t="s">
        <v>167</v>
      </c>
      <c r="E107" s="26">
        <v>44985</v>
      </c>
      <c r="F107" s="24">
        <v>15466.02</v>
      </c>
      <c r="G107" s="24">
        <v>14692.72</v>
      </c>
      <c r="H107" s="27">
        <v>45031</v>
      </c>
      <c r="I107" s="22">
        <v>0</v>
      </c>
      <c r="J107" s="25" t="s">
        <v>178</v>
      </c>
      <c r="K107" s="2"/>
    </row>
    <row r="108" spans="1:11" ht="31.5" x14ac:dyDescent="0.5">
      <c r="A108" s="51">
        <v>908</v>
      </c>
      <c r="B108" s="28" t="s">
        <v>162</v>
      </c>
      <c r="C108" s="28" t="s">
        <v>163</v>
      </c>
      <c r="D108" s="22" t="s">
        <v>168</v>
      </c>
      <c r="E108" s="26">
        <v>44985</v>
      </c>
      <c r="F108" s="24">
        <v>149669.15</v>
      </c>
      <c r="G108" s="24">
        <v>142185.70000000001</v>
      </c>
      <c r="H108" s="27">
        <v>45031</v>
      </c>
      <c r="I108" s="22">
        <v>0</v>
      </c>
      <c r="J108" s="25" t="s">
        <v>178</v>
      </c>
      <c r="K108" s="2"/>
    </row>
    <row r="109" spans="1:11" ht="31.5" x14ac:dyDescent="0.5">
      <c r="A109" s="51">
        <v>908</v>
      </c>
      <c r="B109" s="28" t="s">
        <v>162</v>
      </c>
      <c r="C109" s="28" t="s">
        <v>163</v>
      </c>
      <c r="D109" s="22" t="s">
        <v>169</v>
      </c>
      <c r="E109" s="26">
        <v>44985</v>
      </c>
      <c r="F109" s="24">
        <v>335.84</v>
      </c>
      <c r="G109" s="24">
        <v>319.05</v>
      </c>
      <c r="H109" s="27">
        <v>45031</v>
      </c>
      <c r="I109" s="22">
        <v>0</v>
      </c>
      <c r="J109" s="25" t="s">
        <v>178</v>
      </c>
      <c r="K109" s="2"/>
    </row>
    <row r="110" spans="1:11" ht="31.5" x14ac:dyDescent="0.5">
      <c r="A110" s="51">
        <v>908</v>
      </c>
      <c r="B110" s="28" t="s">
        <v>162</v>
      </c>
      <c r="C110" s="28" t="s">
        <v>163</v>
      </c>
      <c r="D110" s="22" t="s">
        <v>170</v>
      </c>
      <c r="E110" s="26">
        <v>44985</v>
      </c>
      <c r="F110" s="24">
        <v>1620.22</v>
      </c>
      <c r="G110" s="24">
        <v>1539.21</v>
      </c>
      <c r="H110" s="27">
        <v>45031</v>
      </c>
      <c r="I110" s="22">
        <v>0</v>
      </c>
      <c r="J110" s="25" t="s">
        <v>178</v>
      </c>
      <c r="K110" s="2"/>
    </row>
    <row r="111" spans="1:11" ht="31.5" x14ac:dyDescent="0.5">
      <c r="A111" s="51">
        <v>908</v>
      </c>
      <c r="B111" s="28" t="s">
        <v>162</v>
      </c>
      <c r="C111" s="28" t="s">
        <v>163</v>
      </c>
      <c r="D111" s="22" t="s">
        <v>171</v>
      </c>
      <c r="E111" s="26">
        <v>44985</v>
      </c>
      <c r="F111" s="24">
        <v>1171.98</v>
      </c>
      <c r="G111" s="24">
        <v>1113.3800000000001</v>
      </c>
      <c r="H111" s="27">
        <v>45031</v>
      </c>
      <c r="I111" s="22">
        <v>0</v>
      </c>
      <c r="J111" s="25" t="s">
        <v>178</v>
      </c>
      <c r="K111" s="2"/>
    </row>
    <row r="112" spans="1:11" ht="31.5" x14ac:dyDescent="0.5">
      <c r="A112" s="51">
        <v>908</v>
      </c>
      <c r="B112" s="28" t="s">
        <v>162</v>
      </c>
      <c r="C112" s="28" t="s">
        <v>163</v>
      </c>
      <c r="D112" s="22" t="s">
        <v>172</v>
      </c>
      <c r="E112" s="26">
        <v>44985</v>
      </c>
      <c r="F112" s="24">
        <v>1529.5</v>
      </c>
      <c r="G112" s="24">
        <v>1453.03</v>
      </c>
      <c r="H112" s="27">
        <v>45031</v>
      </c>
      <c r="I112" s="22">
        <v>0</v>
      </c>
      <c r="J112" s="25" t="s">
        <v>178</v>
      </c>
      <c r="K112" s="2"/>
    </row>
    <row r="113" spans="1:11" ht="31.5" x14ac:dyDescent="0.5">
      <c r="A113" s="51">
        <v>908</v>
      </c>
      <c r="B113" s="28" t="s">
        <v>162</v>
      </c>
      <c r="C113" s="28" t="s">
        <v>163</v>
      </c>
      <c r="D113" s="22" t="s">
        <v>173</v>
      </c>
      <c r="E113" s="26">
        <v>44985</v>
      </c>
      <c r="F113" s="24">
        <v>12680.57</v>
      </c>
      <c r="G113" s="24">
        <v>12046.54</v>
      </c>
      <c r="H113" s="27">
        <v>45031</v>
      </c>
      <c r="I113" s="22">
        <v>0</v>
      </c>
      <c r="J113" s="25" t="s">
        <v>178</v>
      </c>
      <c r="K113" s="2"/>
    </row>
    <row r="114" spans="1:11" ht="31.5" x14ac:dyDescent="0.5">
      <c r="A114" s="51">
        <v>924</v>
      </c>
      <c r="B114" s="28" t="s">
        <v>174</v>
      </c>
      <c r="C114" s="28" t="s">
        <v>175</v>
      </c>
      <c r="D114" s="22" t="s">
        <v>176</v>
      </c>
      <c r="E114" s="26">
        <v>45008</v>
      </c>
      <c r="F114" s="24">
        <v>50500</v>
      </c>
      <c r="G114" s="24">
        <v>50500</v>
      </c>
      <c r="H114" s="27">
        <v>45031</v>
      </c>
      <c r="I114" s="22">
        <v>0</v>
      </c>
      <c r="J114" s="25" t="s">
        <v>178</v>
      </c>
      <c r="K114" s="2"/>
    </row>
    <row r="115" spans="1:11" ht="32.25" thickBot="1" x14ac:dyDescent="0.55000000000000004">
      <c r="A115" s="56"/>
      <c r="B115" s="29"/>
      <c r="C115" s="29"/>
      <c r="D115" s="30"/>
      <c r="E115" s="31"/>
      <c r="F115" s="32">
        <f>SUM(F14:F114)</f>
        <v>128898548.34000005</v>
      </c>
      <c r="G115" s="33">
        <f>SUM(G14:G114)</f>
        <v>122863786.73999994</v>
      </c>
      <c r="H115" s="31"/>
      <c r="I115" s="30"/>
      <c r="J115" s="34"/>
      <c r="K115" s="2"/>
    </row>
    <row r="116" spans="1:11" ht="0.75" customHeight="1" x14ac:dyDescent="0.45">
      <c r="A116" s="64"/>
      <c r="B116" s="35"/>
      <c r="C116" s="35"/>
      <c r="D116" s="35"/>
      <c r="E116" s="36"/>
      <c r="F116" s="36"/>
      <c r="G116" s="36"/>
      <c r="H116" s="36"/>
      <c r="I116" s="36"/>
      <c r="J116" s="36"/>
    </row>
    <row r="117" spans="1:11" ht="31.5" x14ac:dyDescent="0.5">
      <c r="A117" s="65"/>
      <c r="B117" s="37"/>
      <c r="C117" s="38"/>
      <c r="D117" s="38"/>
      <c r="E117" s="38"/>
      <c r="F117" s="38"/>
      <c r="G117" s="39"/>
      <c r="H117" s="38"/>
      <c r="I117" s="38"/>
      <c r="J117" s="38"/>
    </row>
    <row r="118" spans="1:11" ht="31.5" x14ac:dyDescent="0.5">
      <c r="A118" s="40"/>
      <c r="B118" s="40"/>
      <c r="C118" s="41"/>
      <c r="D118" s="37"/>
      <c r="E118" s="38"/>
      <c r="F118" s="38"/>
      <c r="G118" s="37"/>
      <c r="H118" s="38"/>
      <c r="I118" s="38"/>
      <c r="J118" s="38"/>
    </row>
    <row r="119" spans="1:11" ht="31.5" x14ac:dyDescent="0.5">
      <c r="A119" s="42"/>
      <c r="B119" s="42"/>
      <c r="C119" s="43"/>
      <c r="D119" s="2"/>
      <c r="E119" s="2"/>
      <c r="F119" s="2"/>
      <c r="G119" s="2"/>
      <c r="H119" s="2"/>
      <c r="I119" s="2"/>
      <c r="J119" s="2"/>
    </row>
    <row r="120" spans="1:11" ht="36" x14ac:dyDescent="0.55000000000000004">
      <c r="A120" s="44" t="s">
        <v>179</v>
      </c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1" ht="36" x14ac:dyDescent="0.55000000000000004">
      <c r="A121" s="45" t="s">
        <v>180</v>
      </c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1" ht="36" x14ac:dyDescent="0.55000000000000004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1" ht="31.5" x14ac:dyDescent="0.5">
      <c r="A123" s="65"/>
      <c r="B123" s="2"/>
      <c r="C123" s="2"/>
      <c r="D123" s="2"/>
      <c r="E123" s="2"/>
      <c r="F123" s="2"/>
      <c r="G123" s="2"/>
      <c r="H123" s="2"/>
      <c r="I123" s="2"/>
      <c r="J123" s="2"/>
    </row>
    <row r="142" spans="1:10" ht="21" x14ac:dyDescent="0.35">
      <c r="A142" s="56"/>
      <c r="B142" s="46"/>
      <c r="C142" s="46"/>
      <c r="D142" s="47"/>
      <c r="E142" s="48"/>
      <c r="F142" s="49"/>
      <c r="G142" s="49"/>
      <c r="H142" s="48"/>
      <c r="I142" s="47"/>
      <c r="J142" s="50"/>
    </row>
    <row r="143" spans="1:10" ht="21" x14ac:dyDescent="0.35">
      <c r="A143" s="56"/>
      <c r="B143" s="46"/>
      <c r="C143" s="46"/>
      <c r="D143" s="47"/>
      <c r="E143" s="48"/>
      <c r="F143" s="49"/>
      <c r="G143" s="49"/>
      <c r="H143" s="48"/>
      <c r="I143" s="47"/>
      <c r="J143" s="50"/>
    </row>
    <row r="144" spans="1:10" ht="21" x14ac:dyDescent="0.35">
      <c r="A144" s="56"/>
      <c r="B144" s="46"/>
      <c r="C144" s="46"/>
      <c r="D144" s="47"/>
      <c r="E144" s="48"/>
      <c r="F144" s="49"/>
      <c r="G144" s="49"/>
      <c r="H144" s="48"/>
      <c r="I144" s="47"/>
      <c r="J144" s="50"/>
    </row>
    <row r="145" spans="1:10" ht="21" x14ac:dyDescent="0.35">
      <c r="A145" s="56"/>
      <c r="B145" s="46"/>
      <c r="C145" s="46"/>
      <c r="D145" s="47"/>
      <c r="E145" s="48"/>
      <c r="F145" s="49"/>
      <c r="G145" s="49"/>
      <c r="H145" s="48"/>
      <c r="I145" s="47"/>
      <c r="J145" s="50"/>
    </row>
    <row r="146" spans="1:10" ht="21" x14ac:dyDescent="0.35">
      <c r="A146" s="56"/>
      <c r="B146" s="46"/>
      <c r="C146" s="46"/>
      <c r="D146" s="47"/>
      <c r="E146" s="48"/>
      <c r="F146" s="49"/>
      <c r="G146" s="49"/>
      <c r="H146" s="48"/>
      <c r="I146" s="47"/>
      <c r="J146" s="50"/>
    </row>
  </sheetData>
  <mergeCells count="11">
    <mergeCell ref="A118:B118"/>
    <mergeCell ref="A119:B119"/>
    <mergeCell ref="A120:J120"/>
    <mergeCell ref="A121:J121"/>
    <mergeCell ref="A122:J122"/>
    <mergeCell ref="A10:J10"/>
    <mergeCell ref="D12:D13"/>
    <mergeCell ref="E12:E13"/>
    <mergeCell ref="G12:G13"/>
    <mergeCell ref="H12:H13"/>
    <mergeCell ref="E116:J1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2023-04-05T14:33:23Z</dcterms:created>
  <dcterms:modified xsi:type="dcterms:W3CDTF">2023-04-05T19:29:47Z</dcterms:modified>
</cp:coreProperties>
</file>