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ta\AppData\Local\Microsoft\Windows\INetCache\Content.Outlook\SDYIU0PH\"/>
    </mc:Choice>
  </mc:AlternateContent>
  <bookViews>
    <workbookView xWindow="0" yWindow="0" windowWidth="28800" windowHeight="9645"/>
  </bookViews>
  <sheets>
    <sheet name="semestre" sheetId="1" r:id="rId1"/>
  </sheets>
  <definedNames>
    <definedName name="_xlnm.Print_Area" localSheetId="0">semestre!$A$1:$J$67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I49" i="1"/>
  <c r="I44" i="1"/>
  <c r="J29" i="1"/>
  <c r="I29" i="1"/>
  <c r="D29" i="1"/>
  <c r="I25" i="1"/>
</calcChain>
</file>

<file path=xl/sharedStrings.xml><?xml version="1.0" encoding="utf-8"?>
<sst xmlns="http://schemas.openxmlformats.org/spreadsheetml/2006/main" count="114" uniqueCount="78">
  <si>
    <t xml:space="preserve">Informe de Evaluación Semestral de las Metas Físicas-Financieras </t>
  </si>
  <si>
    <t>Código</t>
  </si>
  <si>
    <t>Documento Relacionado</t>
  </si>
  <si>
    <t>Fecha Versión</t>
  </si>
  <si>
    <t>Versión</t>
  </si>
  <si>
    <t>Informe Meta Fisica Financiera 1er  Semestre</t>
  </si>
  <si>
    <t>I -Información Instituciónal</t>
  </si>
  <si>
    <t>I.I - Completar los datos requeridos sobre la institución</t>
  </si>
  <si>
    <t>Capítulo</t>
  </si>
  <si>
    <t>0202 - MINISTERIO DE  INTERIOR Y POLICÍA</t>
  </si>
  <si>
    <t>Subcapítulo</t>
  </si>
  <si>
    <t>01 - MINISTERIO DE INTERIOR Y POLICÍA</t>
  </si>
  <si>
    <t>Unidad Ejecutora</t>
  </si>
  <si>
    <t>0002 - DIRECCIÓN GENERAL DE MIGRACIÓN</t>
  </si>
  <si>
    <t>Misión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</si>
  <si>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</si>
  <si>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Visión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</si>
  <si>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</si>
  <si>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II. Contribución a la Estrategia Nacional de Desarrollo</t>
  </si>
  <si>
    <t>Eje estratégico:</t>
  </si>
  <si>
    <t>DESARROLLO INSTITUCIONAL</t>
  </si>
  <si>
    <t>Objetivo general:</t>
  </si>
  <si>
    <t xml:space="preserve"> Imperio de la ley y seguridad ciudadana</t>
  </si>
  <si>
    <t>Objetivo(s) específico(s):</t>
  </si>
  <si>
    <t>1.2.1</t>
  </si>
  <si>
    <t>Fortalecer el respeto a la ley y sancionar su incumplimiento a través de un sistema de administración de justicia accesible a toda la población, eficiente en el despacho judicial y ágil en los procesos judiciales.</t>
  </si>
  <si>
    <t>III. Información del Programa</t>
  </si>
  <si>
    <t>Nombre:</t>
  </si>
  <si>
    <t>12 – SERVICIOS DE CONTROL Y REGULACIÓN MIGRATORIA</t>
  </si>
  <si>
    <t>Descripción:</t>
  </si>
  <si>
    <t xml:space="preserve">Este programa ejerce el control de los flujos migratorios y la gestión de permanencia de los extranjeros en el territorio dominicano, a través de las mejoras continuas y orientado salvaguardar la seguridad y soberanía nacional.  </t>
  </si>
  <si>
    <r>
      <t>Beneficiarios:</t>
    </r>
    <r>
      <rPr>
        <sz val="12"/>
        <color rgb="FF000000"/>
        <rFont val="Century Gothic"/>
        <family val="2"/>
      </rPr>
      <t xml:space="preserve"> </t>
    </r>
  </si>
  <si>
    <t>Población dominicana y extranjeros en el país.</t>
  </si>
  <si>
    <t>Resultado Asociado:</t>
  </si>
  <si>
    <t>Mantener un 100% el porcentaje de los extranjeros con estatus migratorio en cumplimiento, a través de las naturalizaciones.</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</si>
  <si>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</si>
  <si>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</si>
  <si>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</si>
  <si>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</si>
  <si>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</si>
  <si>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</si>
  <si>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</si>
  <si>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</si>
  <si>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</si>
  <si>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</si>
  <si>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</si>
  <si>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</si>
  <si>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</si>
  <si>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</si>
  <si>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</si>
  <si>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</si>
  <si>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</si>
  <si>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</si>
  <si>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</si>
  <si>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</si>
  <si>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</si>
  <si>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05-7747 - Extranjeros regulados en el territorio nacional a través de la emisión de residencia y servicios</t>
  </si>
  <si>
    <t xml:space="preserve">Número de actividades realizadas	</t>
  </si>
  <si>
    <t>V. Análisis de los Logros y Desviaciones</t>
  </si>
  <si>
    <t>V.I - Información de Logros y Desviaciones por Producto</t>
  </si>
  <si>
    <t xml:space="preserve">Producto: </t>
  </si>
  <si>
    <t xml:space="preserve">05-7747 - Extranjeros regulados en el territorio nacional a través de la emisión de residencia y servicios </t>
  </si>
  <si>
    <t xml:space="preserve">Descripción del producto: </t>
  </si>
  <si>
    <t>Este producto consiste en controlar y regularizar la permanencia de extranjeros que cumplan con los requisitos migratorios establecidos con la finalidad de que estén bajo condición de legalidad en el país.</t>
  </si>
  <si>
    <t>Logros alcanzados:</t>
  </si>
  <si>
    <t xml:space="preserve"> En el 1er Semestre , se proyecto una meta fisica de 39,981 para una ejecución  de  47,109 documentos entregados equivalente a un  117.83%.  La meta financiera programada ascendió a RD$184,142,831.35  del cual se ejecutó RD$145,230,473.38  equivalente a un 78.87% </t>
  </si>
  <si>
    <t>Causas y justificación del desvío:</t>
  </si>
  <si>
    <t xml:space="preserve">Para este 1er semestre la desviación positiva de un 17.83% de la Meta Fisica programada  con relación a la ejecutada  corresponde a  acciones realizadas por esta DGM  como la  implementacion de  un descuento de 50% para renovación de residencias vencidas, generando un aumento en la cantidad de expediciones de certificaciones, permisos, actualización de datos. Mientras que la desviación negativa presentada de  -21.13% en la Meta Financiera  es  por la no ejecución de los valores de nómina registrados en este producto para   los meses Enero-Mayo , ya que el Departamento de Nómina presento algunas limitaciones para  realizar el pago considerando   la división por productos de la nómina instituconal en su sistema interno.  Tenemos ademas    apertura de procesos de Compras que se encuentran en la  etapa del gasto de compromiso y seran devengados en los proximos periodos. </t>
  </si>
  <si>
    <r>
      <t xml:space="preserve">VI. </t>
    </r>
    <r>
      <rPr>
        <b/>
        <sz val="11"/>
        <color theme="0"/>
        <rFont val="Century Gothic"/>
        <family val="2"/>
      </rPr>
      <t>Oportunidades de Mejora</t>
    </r>
  </si>
  <si>
    <t xml:space="preserve">VI. I - De acuerdo a los eventos presentados durante la ejecución del producto, ¿qué aspecto puede mejorarse? </t>
  </si>
  <si>
    <t>Debemos replantear la programación fisico-financiera que esta  en SIGEF para los proximos periodos</t>
  </si>
  <si>
    <t>03- 7748-Nacionales y extranjeros autorizados a salir y entrar hacia el territorio nacional</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</si>
  <si>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</si>
  <si>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Para el 1er semestre se proyecto una meta fisica de 10,459,508 de personas para una ejecución  de  9,667,526 de personas que se le dio entrada y salida en el pais, equivalente  a un 92.43%   La meta financiera programada de este producto fue de RD$294,188,980.40 para una ejecución de RD$204,637,165.01  equivalente a un 69.56%.  </t>
  </si>
  <si>
    <t xml:space="preserve">La desviación negativa presentada de un 7.57%  de la Meta Física ejecutada con relación a la Meta Física programada   en este semestre, es producto a cierres de las  puertas fronterizas en distintas fechas  por disturbios generados por las bandas que están en esas zonas de nuestro territorio y del lado de  Haiti, que impiden el libre flujo de entrada y salida de personas.  La desviación negativa presentada  de un 30.44% de la Meta Financiera ejecutada  con relación a la Meta programada en esta primera parte del año, es porque se hizo una proyección a ejecutar de casi RD$100 Millones aproximandamente para pagar por concepto remuneraciones vía este producto, sin embargo, el sistema de Nómina internamente de Enero a Mayo  no  nos permitió hacer el devengando utilizando esta asignación, por lo que se procedió a realizar una modificación presupuestaria en su momento para hacer el ajuste correspondiente y la misma no fue aprobada. Como consecuencia  de esto, se tomaron   las medidas correctivas que permitio para el mes de Junio ya comenzar a realizar esta ejecución  alineada a las metas.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</si>
  <si>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</si>
  <si>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Lic. Mildred Mota </t>
  </si>
  <si>
    <t>Encargada Div. De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</si>
</sst>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b/>
      <sz val="11"/>
      <name val="Calibri"/>
      <family val="2"/>
      <scheme val="minor"/>
    </font>
    <font>
      <b/>
      <i/>
      <sz val="11"/>
      <name val="Calibri"/>
      <family val="2"/>
      <scheme val="minor"/>
    </font>
    <font>
      <i/>
      <sz val="11"/>
      <name val="Calibri"/>
      <family val="2"/>
      <scheme val="minor"/>
    </font>
    <font>
      <b/>
      <sz val="11"/>
      <color theme="0"/>
      <name val="Century Gothic"/>
      <family val="2"/>
    </font>
    <font>
      <b/>
      <i/>
      <sz val="11"/>
      <color theme="1"/>
      <name val="Calibri"/>
      <family val="2"/>
      <scheme val="minor"/>
    </font>
    <font>
      <sz val="10"/>
      <name val="Calibri"/>
      <family val="2"/>
    </font>
    <font>
      <b/>
      <sz val="10"/>
      <name val="Calibri"/>
      <family val="2"/>
    </font>
    <font>
      <b/>
      <sz val="14"/>
      <name val="Calibri"/>
      <family val="2"/>
    </font>
    <font>
      <sz val="14"/>
      <name val="Calibri"/>
      <family val="2"/>
    </font>
    <font>
      <b/>
      <sz val="16"/>
      <name val="Calibri"/>
      <family val="2"/>
    </font>
    <font>
      <sz val="16"/>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0" xfId="0" applyFont="1" applyFill="1" applyBorder="1" applyAlignment="1">
      <alignment vertical="top" wrapText="1"/>
    </xf>
    <xf numFmtId="164"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5" xfId="0" applyFont="1" applyBorder="1" applyAlignment="1">
      <alignment vertical="center"/>
    </xf>
    <xf numFmtId="0" fontId="2" fillId="0" borderId="5" xfId="0" applyFont="1" applyBorder="1"/>
    <xf numFmtId="0" fontId="12" fillId="7" borderId="21" xfId="0" applyFont="1" applyFill="1" applyBorder="1" applyAlignment="1">
      <alignment horizontal="center" vertical="center" wrapText="1"/>
    </xf>
    <xf numFmtId="0" fontId="12" fillId="7" borderId="21" xfId="0" applyFont="1" applyFill="1" applyBorder="1" applyAlignment="1">
      <alignment horizontal="center" vertical="center"/>
    </xf>
    <xf numFmtId="0" fontId="12" fillId="7" borderId="21" xfId="0" applyFont="1" applyFill="1" applyBorder="1" applyAlignment="1" applyProtection="1">
      <alignment horizontal="center" vertical="center" wrapText="1"/>
      <protection locked="0"/>
    </xf>
    <xf numFmtId="0" fontId="9" fillId="0" borderId="5" xfId="0" applyFont="1" applyBorder="1" applyAlignment="1">
      <alignment vertical="center" wrapText="1"/>
    </xf>
    <xf numFmtId="0" fontId="0" fillId="0" borderId="5" xfId="0" applyBorder="1"/>
    <xf numFmtId="0" fontId="0" fillId="0" borderId="0"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7" xfId="0" applyFont="1" applyBorder="1" applyAlignment="1" applyProtection="1">
      <alignment vertical="top" wrapText="1"/>
      <protection locked="0"/>
    </xf>
    <xf numFmtId="0" fontId="18" fillId="0" borderId="28" xfId="0" applyFont="1" applyFill="1" applyBorder="1" applyAlignment="1" applyProtection="1">
      <alignment vertical="top" wrapText="1"/>
      <protection locked="0"/>
    </xf>
    <xf numFmtId="165" fontId="18" fillId="0" borderId="28" xfId="0" applyNumberFormat="1" applyFont="1" applyFill="1" applyBorder="1" applyAlignment="1" applyProtection="1">
      <alignment horizontal="center" vertical="center" wrapText="1" readingOrder="1"/>
      <protection locked="0"/>
    </xf>
    <xf numFmtId="166" fontId="18" fillId="0" borderId="28" xfId="0" applyNumberFormat="1" applyFont="1" applyFill="1" applyBorder="1" applyAlignment="1" applyProtection="1">
      <alignment horizontal="center" vertical="center" wrapText="1" readingOrder="1"/>
      <protection locked="0"/>
    </xf>
    <xf numFmtId="165" fontId="18" fillId="0" borderId="28" xfId="0" applyNumberFormat="1" applyFont="1" applyFill="1" applyBorder="1" applyAlignment="1" applyProtection="1">
      <alignment horizontal="center" vertical="center" wrapText="1"/>
      <protection locked="0"/>
    </xf>
    <xf numFmtId="10" fontId="18" fillId="0" borderId="28" xfId="2" applyNumberFormat="1" applyFont="1" applyFill="1" applyBorder="1" applyAlignment="1" applyProtection="1">
      <alignment horizontal="center" vertical="center" wrapText="1" readingOrder="1"/>
      <protection locked="0"/>
    </xf>
    <xf numFmtId="167" fontId="18" fillId="0" borderId="29" xfId="0" applyNumberFormat="1" applyFont="1" applyFill="1" applyBorder="1" applyAlignment="1" applyProtection="1">
      <alignment horizontal="center" vertical="center" wrapText="1" readingOrder="1"/>
      <protection locked="0"/>
    </xf>
    <xf numFmtId="0" fontId="19" fillId="0" borderId="5" xfId="0" applyFont="1" applyBorder="1" applyAlignment="1" applyProtection="1">
      <alignment vertical="center"/>
      <protection locked="0"/>
    </xf>
    <xf numFmtId="0" fontId="19" fillId="0" borderId="21"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9" fillId="0" borderId="1" xfId="0" applyFont="1" applyBorder="1" applyAlignment="1" applyProtection="1">
      <alignment vertical="center" wrapText="1"/>
      <protection locked="0"/>
    </xf>
    <xf numFmtId="0" fontId="11" fillId="2" borderId="2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34" xfId="0" applyFont="1" applyFill="1" applyBorder="1" applyAlignment="1" applyProtection="1">
      <alignment horizontal="left" vertical="center" wrapText="1"/>
      <protection locked="0"/>
    </xf>
    <xf numFmtId="44" fontId="15" fillId="0" borderId="5" xfId="1" applyFont="1" applyFill="1" applyBorder="1" applyAlignment="1" applyProtection="1">
      <alignment horizontal="center" vertical="center" wrapText="1" readingOrder="1"/>
      <protection locked="0"/>
    </xf>
    <xf numFmtId="44" fontId="15" fillId="0" borderId="0" xfId="1" applyFont="1" applyFill="1" applyBorder="1" applyAlignment="1" applyProtection="1">
      <alignment horizontal="center" vertical="center" wrapText="1" readingOrder="1"/>
      <protection locked="0"/>
    </xf>
    <xf numFmtId="10" fontId="15" fillId="8" borderId="0" xfId="2" applyNumberFormat="1" applyFont="1" applyFill="1" applyBorder="1" applyAlignment="1" applyProtection="1">
      <alignment horizontal="center" vertical="center" wrapText="1" readingOrder="1"/>
    </xf>
    <xf numFmtId="10" fontId="15" fillId="8" borderId="19" xfId="2" applyNumberFormat="1" applyFont="1" applyFill="1" applyBorder="1" applyAlignment="1" applyProtection="1">
      <alignment horizontal="center" vertical="center" wrapText="1" readingOrder="1"/>
    </xf>
    <xf numFmtId="0" fontId="18" fillId="0" borderId="40" xfId="0" applyNumberFormat="1" applyFont="1" applyFill="1" applyBorder="1" applyAlignment="1" applyProtection="1">
      <alignment vertical="top" wrapText="1"/>
      <protection locked="0"/>
    </xf>
    <xf numFmtId="0" fontId="18" fillId="0" borderId="41" xfId="0" applyNumberFormat="1" applyFont="1" applyFill="1" applyBorder="1" applyAlignment="1" applyProtection="1">
      <alignment vertical="top" wrapText="1"/>
      <protection locked="0"/>
    </xf>
    <xf numFmtId="165" fontId="18" fillId="0" borderId="41" xfId="0" applyNumberFormat="1" applyFont="1" applyFill="1" applyBorder="1" applyAlignment="1" applyProtection="1">
      <alignment horizontal="center" vertical="center" wrapText="1" readingOrder="1"/>
      <protection locked="0"/>
    </xf>
    <xf numFmtId="166" fontId="18" fillId="0" borderId="41" xfId="0" applyNumberFormat="1" applyFont="1" applyFill="1" applyBorder="1" applyAlignment="1" applyProtection="1">
      <alignment horizontal="center" vertical="center" wrapText="1" readingOrder="1"/>
      <protection locked="0"/>
    </xf>
    <xf numFmtId="165" fontId="18" fillId="0" borderId="41" xfId="0" applyNumberFormat="1" applyFont="1" applyFill="1" applyBorder="1" applyAlignment="1" applyProtection="1">
      <alignment horizontal="center" vertical="center" wrapText="1"/>
      <protection locked="0"/>
    </xf>
    <xf numFmtId="0" fontId="18" fillId="0" borderId="5"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165" fontId="18" fillId="0" borderId="0" xfId="0" applyNumberFormat="1" applyFont="1" applyBorder="1" applyAlignment="1" applyProtection="1">
      <alignment horizontal="center" vertical="center" wrapText="1" readingOrder="1"/>
      <protection locked="0"/>
    </xf>
    <xf numFmtId="166" fontId="18" fillId="0" borderId="0" xfId="0" applyNumberFormat="1" applyFont="1" applyBorder="1" applyAlignment="1" applyProtection="1">
      <alignment horizontal="center" vertical="center" wrapText="1" readingOrder="1"/>
      <protection locked="0"/>
    </xf>
    <xf numFmtId="165" fontId="18" fillId="0" borderId="0" xfId="0" applyNumberFormat="1" applyFont="1" applyBorder="1" applyAlignment="1" applyProtection="1">
      <alignment horizontal="center" vertical="center" wrapText="1"/>
      <protection locked="0"/>
    </xf>
    <xf numFmtId="10" fontId="18" fillId="0" borderId="0" xfId="2" applyNumberFormat="1" applyFont="1" applyFill="1" applyBorder="1" applyAlignment="1" applyProtection="1">
      <alignment horizontal="center" vertical="center" wrapText="1" readingOrder="1"/>
      <protection locked="0"/>
    </xf>
    <xf numFmtId="167" fontId="18" fillId="0" borderId="19" xfId="0" applyNumberFormat="1" applyFont="1" applyFill="1" applyBorder="1" applyAlignment="1" applyProtection="1">
      <alignment horizontal="center" vertical="center" wrapText="1" readingOrder="1"/>
      <protection locked="0"/>
    </xf>
    <xf numFmtId="0" fontId="19" fillId="0" borderId="21"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5" fillId="0" borderId="0" xfId="0" applyFont="1" applyBorder="1" applyProtection="1">
      <protection locked="0"/>
    </xf>
    <xf numFmtId="0" fontId="15" fillId="0" borderId="0" xfId="0" applyFont="1" applyProtection="1">
      <protection locked="0"/>
    </xf>
    <xf numFmtId="0" fontId="15" fillId="0" borderId="0" xfId="0" applyFont="1" applyBorder="1" applyAlignment="1" applyProtection="1">
      <protection locked="0"/>
    </xf>
    <xf numFmtId="0" fontId="26" fillId="0" borderId="0" xfId="0" applyFont="1" applyBorder="1" applyAlignment="1" applyProtection="1">
      <protection locked="0"/>
    </xf>
    <xf numFmtId="0" fontId="27" fillId="0" borderId="0" xfId="0" applyFont="1" applyProtection="1">
      <protection locked="0"/>
    </xf>
    <xf numFmtId="0" fontId="27" fillId="0" borderId="0" xfId="0" applyFont="1" applyBorder="1" applyProtection="1">
      <protection locked="0"/>
    </xf>
    <xf numFmtId="0" fontId="29" fillId="0" borderId="0" xfId="0" applyFont="1" applyBorder="1" applyProtection="1">
      <protection locked="0"/>
    </xf>
    <xf numFmtId="0" fontId="28" fillId="0" borderId="0" xfId="0" applyFont="1" applyBorder="1" applyAlignment="1" applyProtection="1">
      <protection locked="0"/>
    </xf>
    <xf numFmtId="0" fontId="28" fillId="0" borderId="0" xfId="0" applyFont="1" applyBorder="1" applyAlignment="1" applyProtection="1">
      <alignment horizontal="center"/>
      <protection locked="0"/>
    </xf>
    <xf numFmtId="49" fontId="10" fillId="0" borderId="20"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19" xfId="0" applyFill="1" applyBorder="1" applyAlignment="1">
      <alignment horizontal="center"/>
    </xf>
    <xf numFmtId="0" fontId="7" fillId="5" borderId="5" xfId="0" applyFont="1" applyFill="1" applyBorder="1" applyAlignment="1">
      <alignment horizontal="left" vertical="center"/>
    </xf>
    <xf numFmtId="0" fontId="7" fillId="5" borderId="0" xfId="0" applyFont="1" applyFill="1" applyBorder="1" applyAlignment="1">
      <alignment horizontal="left" vertical="center"/>
    </xf>
    <xf numFmtId="0" fontId="7" fillId="5" borderId="19" xfId="0" applyFont="1" applyFill="1" applyBorder="1" applyAlignment="1">
      <alignment horizontal="left" vertical="center"/>
    </xf>
    <xf numFmtId="0" fontId="8" fillId="6" borderId="5" xfId="0" applyFont="1" applyFill="1" applyBorder="1" applyAlignment="1">
      <alignment horizontal="left" vertical="center"/>
    </xf>
    <xf numFmtId="0" fontId="8" fillId="6" borderId="0" xfId="0" applyFont="1" applyFill="1" applyBorder="1" applyAlignment="1">
      <alignment horizontal="left" vertical="center"/>
    </xf>
    <xf numFmtId="0" fontId="8" fillId="6" borderId="19" xfId="0" applyFont="1" applyFill="1" applyBorder="1" applyAlignment="1">
      <alignment horizontal="left" vertical="center"/>
    </xf>
    <xf numFmtId="0" fontId="11" fillId="0" borderId="20" xfId="0" applyFont="1" applyBorder="1" applyAlignment="1" applyProtection="1">
      <alignment horizontal="left" vertical="center" wrapText="1"/>
      <protection locked="0"/>
    </xf>
    <xf numFmtId="0" fontId="12" fillId="7" borderId="20" xfId="0" applyFont="1" applyFill="1" applyBorder="1" applyAlignment="1">
      <alignment horizontal="center" vertical="center" wrapText="1"/>
    </xf>
    <xf numFmtId="0" fontId="11" fillId="0" borderId="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44" fontId="15" fillId="0" borderId="27" xfId="1" applyFont="1" applyFill="1" applyBorder="1" applyAlignment="1" applyProtection="1">
      <alignment horizontal="center" vertical="center" wrapText="1" readingOrder="1"/>
      <protection locked="0"/>
    </xf>
    <xf numFmtId="44" fontId="15" fillId="0" borderId="28" xfId="1" applyFont="1" applyFill="1" applyBorder="1" applyAlignment="1" applyProtection="1">
      <alignment horizontal="center" vertical="center" wrapText="1" readingOrder="1"/>
      <protection locked="0"/>
    </xf>
    <xf numFmtId="44" fontId="15" fillId="0" borderId="24" xfId="1" applyFont="1" applyFill="1" applyBorder="1" applyAlignment="1" applyProtection="1">
      <alignment horizontal="center" vertical="center" wrapText="1" readingOrder="1"/>
      <protection locked="0"/>
    </xf>
    <xf numFmtId="44" fontId="15" fillId="0" borderId="25" xfId="1" applyFont="1" applyFill="1" applyBorder="1" applyAlignment="1" applyProtection="1">
      <alignment horizontal="center" vertical="center" wrapText="1" readingOrder="1"/>
      <protection locked="0"/>
    </xf>
    <xf numFmtId="44" fontId="15" fillId="0" borderId="23" xfId="1" applyFont="1" applyFill="1" applyBorder="1" applyAlignment="1" applyProtection="1">
      <alignment horizontal="center" vertical="center" wrapText="1" readingOrder="1"/>
      <protection locked="0"/>
    </xf>
    <xf numFmtId="10" fontId="15" fillId="8" borderId="28" xfId="2" applyNumberFormat="1" applyFont="1" applyFill="1" applyBorder="1" applyAlignment="1" applyProtection="1">
      <alignment horizontal="center" vertical="center" wrapText="1" readingOrder="1"/>
    </xf>
    <xf numFmtId="10" fontId="15" fillId="8" borderId="29" xfId="2" applyNumberFormat="1" applyFont="1" applyFill="1" applyBorder="1" applyAlignment="1" applyProtection="1">
      <alignment horizontal="center" vertical="center" wrapText="1" readingOrder="1"/>
    </xf>
    <xf numFmtId="0" fontId="16" fillId="9" borderId="28" xfId="0" applyFont="1" applyFill="1" applyBorder="1" applyAlignment="1">
      <alignment horizontal="center" vertical="center" wrapText="1" readingOrder="1"/>
    </xf>
    <xf numFmtId="0" fontId="15" fillId="7" borderId="28" xfId="0" applyFont="1" applyFill="1" applyBorder="1" applyAlignment="1">
      <alignment vertical="top" wrapText="1"/>
    </xf>
    <xf numFmtId="0" fontId="15" fillId="7" borderId="29" xfId="0" applyFont="1" applyFill="1" applyBorder="1" applyAlignment="1">
      <alignment vertical="top" wrapText="1"/>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8" fillId="6" borderId="5"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23" fillId="0" borderId="35" xfId="0" applyFont="1" applyBorder="1" applyAlignment="1" applyProtection="1">
      <alignment horizontal="left" vertical="center" wrapText="1"/>
      <protection locked="0"/>
    </xf>
    <xf numFmtId="0" fontId="23"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8" fillId="6" borderId="1" xfId="0" applyFont="1" applyFill="1" applyBorder="1" applyAlignment="1">
      <alignment horizontal="left" vertical="center" wrapText="1"/>
    </xf>
    <xf numFmtId="0" fontId="8" fillId="6" borderId="35" xfId="0" applyFont="1" applyFill="1" applyBorder="1" applyAlignment="1">
      <alignment horizontal="left" vertical="center" wrapText="1"/>
    </xf>
    <xf numFmtId="0" fontId="8" fillId="6" borderId="36" xfId="0" applyFont="1" applyFill="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cellXfs>
  <cellStyles count="3">
    <cellStyle name="Moneda" xfId="1" builtinId="4"/>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137161</xdr:colOff>
      <xdr:row>0</xdr:row>
      <xdr:rowOff>85725</xdr:rowOff>
    </xdr:from>
    <xdr:ext cx="1322070" cy="781471"/>
    <xdr:pic>
      <xdr:nvPicPr>
        <xdr:cNvPr id="2" name="Imagen 1">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37161" y="85725"/>
          <a:ext cx="1322070" cy="781471"/>
        </a:xfrm>
        <a:prstGeom prst="rect">
          <a:avLst/>
        </a:prstGeom>
      </xdr:spPr>
    </xdr:pic>
    <xdr:clientData/>
  </xdr:oneCellAnchor>
</xdr:wsDr>
</file>

<file path=xl/tables/table1.xml><?xml version="1.0" encoding="utf-8"?>
<table xmlns="http://schemas.openxmlformats.org/spreadsheetml/2006/main" id="1" name="Tabla13234" displayName="Tabla13234" ref="A48:J4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+Tabla13234[[#This Row],[Física 
(E)]]/Tabla13234[[#This Row],[Física
(C)]]</calculatedColumnFormula>
    </tableColumn>
    <tableColumn id="8" name="Financiero _x000a_(%) _x000a_H=F/D" dataDxfId="0">
      <calculatedColumnFormula>+Tabla13234[[#This Row],[Financiera 
 (F)]]/Tabla13234[[#This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view="pageBreakPreview" zoomScale="115" zoomScaleNormal="110" zoomScaleSheetLayoutView="115" workbookViewId="0">
      <selection activeCell="C64" sqref="C64"/>
    </sheetView>
  </sheetViews>
  <sheetFormatPr baseColWidth="10" defaultRowHeight="15" x14ac:dyDescent="0.25"/>
  <cols>
    <col min="1" max="1" width="30" style="55" customWidth="1"/>
    <col min="2" max="2" width="16.140625" style="55" bestFit="1" customWidth="1"/>
    <col min="3" max="3" width="12.7109375" style="55" customWidth="1"/>
    <col min="4" max="4" width="13.7109375" style="55" bestFit="1" customWidth="1"/>
    <col min="5" max="9" width="12.7109375" style="55" customWidth="1"/>
    <col min="10" max="10" width="15" style="55" customWidth="1"/>
    <col min="12" max="12" width="21.5703125" customWidth="1"/>
  </cols>
  <sheetData>
    <row r="1" spans="1:10" ht="35.25" customHeight="1" thickBot="1" x14ac:dyDescent="0.3">
      <c r="A1" s="1"/>
      <c r="B1" s="64" t="s">
        <v>0</v>
      </c>
      <c r="C1" s="65"/>
      <c r="D1" s="65"/>
      <c r="E1" s="65"/>
      <c r="F1" s="65"/>
      <c r="G1" s="65"/>
      <c r="H1" s="65"/>
      <c r="I1" s="65"/>
      <c r="J1" s="66"/>
    </row>
    <row r="2" spans="1:10" ht="21.75" thickBot="1" x14ac:dyDescent="0.3">
      <c r="A2" s="2"/>
      <c r="B2" s="67" t="s">
        <v>1</v>
      </c>
      <c r="C2" s="68"/>
      <c r="D2" s="67" t="s">
        <v>2</v>
      </c>
      <c r="E2" s="68"/>
      <c r="F2" s="68"/>
      <c r="G2" s="68"/>
      <c r="H2" s="69"/>
      <c r="I2" s="3" t="s">
        <v>3</v>
      </c>
      <c r="J2" s="4" t="s">
        <v>4</v>
      </c>
    </row>
    <row r="3" spans="1:10" ht="21.75" thickBot="1" x14ac:dyDescent="0.3">
      <c r="A3" s="5"/>
      <c r="B3" s="70"/>
      <c r="C3" s="71"/>
      <c r="D3" s="70" t="s">
        <v>5</v>
      </c>
      <c r="E3" s="71"/>
      <c r="F3" s="71"/>
      <c r="G3" s="71"/>
      <c r="H3" s="72"/>
      <c r="I3" s="6">
        <v>45124</v>
      </c>
      <c r="J3" s="7"/>
    </row>
    <row r="4" spans="1:10" x14ac:dyDescent="0.25">
      <c r="A4" s="73"/>
      <c r="B4" s="74"/>
      <c r="C4" s="74"/>
      <c r="D4" s="75"/>
      <c r="E4" s="75"/>
      <c r="F4" s="75"/>
      <c r="G4" s="75"/>
      <c r="H4" s="75"/>
      <c r="I4" s="74"/>
      <c r="J4" s="76"/>
    </row>
    <row r="5" spans="1:10" ht="3" customHeight="1" x14ac:dyDescent="0.25">
      <c r="A5" s="77"/>
      <c r="B5" s="78"/>
      <c r="C5" s="78"/>
      <c r="D5" s="78"/>
      <c r="E5" s="78"/>
      <c r="F5" s="78"/>
      <c r="G5" s="78"/>
      <c r="H5" s="78"/>
      <c r="I5" s="78"/>
      <c r="J5" s="79"/>
    </row>
    <row r="6" spans="1:10" ht="15.75" x14ac:dyDescent="0.25">
      <c r="A6" s="80" t="s">
        <v>6</v>
      </c>
      <c r="B6" s="81"/>
      <c r="C6" s="81"/>
      <c r="D6" s="81"/>
      <c r="E6" s="81"/>
      <c r="F6" s="81"/>
      <c r="G6" s="81"/>
      <c r="H6" s="81"/>
      <c r="I6" s="81"/>
      <c r="J6" s="82"/>
    </row>
    <row r="7" spans="1:10" ht="15.75" x14ac:dyDescent="0.25">
      <c r="A7" s="83" t="s">
        <v>7</v>
      </c>
      <c r="B7" s="84"/>
      <c r="C7" s="84"/>
      <c r="D7" s="84"/>
      <c r="E7" s="84"/>
      <c r="F7" s="84"/>
      <c r="G7" s="84"/>
      <c r="H7" s="84"/>
      <c r="I7" s="84"/>
      <c r="J7" s="85"/>
    </row>
    <row r="8" spans="1:10" x14ac:dyDescent="0.25">
      <c r="A8" s="8" t="s">
        <v>8</v>
      </c>
      <c r="B8" s="63" t="s">
        <v>9</v>
      </c>
      <c r="C8" s="63"/>
      <c r="D8" s="63"/>
      <c r="E8" s="63"/>
      <c r="F8" s="63"/>
      <c r="G8" s="63"/>
      <c r="H8" s="63"/>
      <c r="I8" s="63"/>
      <c r="J8" s="63"/>
    </row>
    <row r="9" spans="1:10" ht="15" customHeight="1" x14ac:dyDescent="0.25">
      <c r="A9" s="9" t="s">
        <v>10</v>
      </c>
      <c r="B9" s="63" t="s">
        <v>11</v>
      </c>
      <c r="C9" s="63"/>
      <c r="D9" s="63"/>
      <c r="E9" s="63"/>
      <c r="F9" s="63"/>
      <c r="G9" s="63"/>
      <c r="H9" s="63"/>
      <c r="I9" s="63"/>
      <c r="J9" s="63"/>
    </row>
    <row r="10" spans="1:10" x14ac:dyDescent="0.25">
      <c r="A10" s="9" t="s">
        <v>12</v>
      </c>
      <c r="B10" s="63" t="s">
        <v>13</v>
      </c>
      <c r="C10" s="63"/>
      <c r="D10" s="63"/>
      <c r="E10" s="63"/>
      <c r="F10" s="63"/>
      <c r="G10" s="63"/>
      <c r="H10" s="63"/>
      <c r="I10" s="63"/>
      <c r="J10" s="63"/>
    </row>
    <row r="11" spans="1:10" ht="47.25" customHeight="1" x14ac:dyDescent="0.25">
      <c r="A11" s="8" t="s">
        <v>14</v>
      </c>
      <c r="B11" s="86" t="s">
        <v>15</v>
      </c>
      <c r="C11" s="86"/>
      <c r="D11" s="86"/>
      <c r="E11" s="86"/>
      <c r="F11" s="86"/>
      <c r="G11" s="86"/>
      <c r="H11" s="86"/>
      <c r="I11" s="86"/>
      <c r="J11" s="86"/>
    </row>
    <row r="12" spans="1:10" ht="50.25" customHeight="1" x14ac:dyDescent="0.25">
      <c r="A12" s="8" t="s">
        <v>16</v>
      </c>
      <c r="B12" s="86" t="s">
        <v>17</v>
      </c>
      <c r="C12" s="86"/>
      <c r="D12" s="86"/>
      <c r="E12" s="86"/>
      <c r="F12" s="86"/>
      <c r="G12" s="86"/>
      <c r="H12" s="86"/>
      <c r="I12" s="86"/>
      <c r="J12" s="86"/>
    </row>
    <row r="13" spans="1:10" ht="15.75" x14ac:dyDescent="0.25">
      <c r="A13" s="80" t="s">
        <v>18</v>
      </c>
      <c r="B13" s="81"/>
      <c r="C13" s="81"/>
      <c r="D13" s="81"/>
      <c r="E13" s="81"/>
      <c r="F13" s="81"/>
      <c r="G13" s="81"/>
      <c r="H13" s="81"/>
      <c r="I13" s="81"/>
      <c r="J13" s="82"/>
    </row>
    <row r="14" spans="1:10" ht="27.75" customHeight="1" x14ac:dyDescent="0.25">
      <c r="A14" s="8" t="s">
        <v>19</v>
      </c>
      <c r="B14" s="10">
        <v>1</v>
      </c>
      <c r="C14" s="87" t="s">
        <v>20</v>
      </c>
      <c r="D14" s="87"/>
      <c r="E14" s="87"/>
      <c r="F14" s="87"/>
      <c r="G14" s="87"/>
      <c r="H14" s="87"/>
      <c r="I14" s="87"/>
      <c r="J14" s="87"/>
    </row>
    <row r="15" spans="1:10" ht="26.25" customHeight="1" x14ac:dyDescent="0.25">
      <c r="A15" s="8" t="s">
        <v>21</v>
      </c>
      <c r="B15" s="11">
        <v>1.2</v>
      </c>
      <c r="C15" s="87" t="s">
        <v>22</v>
      </c>
      <c r="D15" s="87"/>
      <c r="E15" s="87"/>
      <c r="F15" s="87"/>
      <c r="G15" s="87"/>
      <c r="H15" s="87"/>
      <c r="I15" s="87"/>
      <c r="J15" s="87"/>
    </row>
    <row r="16" spans="1:10" ht="42" customHeight="1" x14ac:dyDescent="0.25">
      <c r="A16" s="8" t="s">
        <v>23</v>
      </c>
      <c r="B16" s="12" t="s">
        <v>24</v>
      </c>
      <c r="C16" s="87" t="s">
        <v>25</v>
      </c>
      <c r="D16" s="87"/>
      <c r="E16" s="87"/>
      <c r="F16" s="87"/>
      <c r="G16" s="87"/>
      <c r="H16" s="87"/>
      <c r="I16" s="87"/>
      <c r="J16" s="87"/>
    </row>
    <row r="17" spans="1:10" ht="15.75" x14ac:dyDescent="0.25">
      <c r="A17" s="80" t="s">
        <v>26</v>
      </c>
      <c r="B17" s="81"/>
      <c r="C17" s="81"/>
      <c r="D17" s="81"/>
      <c r="E17" s="81"/>
      <c r="F17" s="81"/>
      <c r="G17" s="81"/>
      <c r="H17" s="81"/>
      <c r="I17" s="81"/>
      <c r="J17" s="82"/>
    </row>
    <row r="18" spans="1:10" ht="29.25" customHeight="1" x14ac:dyDescent="0.25">
      <c r="A18" s="8" t="s">
        <v>27</v>
      </c>
      <c r="B18" s="88" t="s">
        <v>28</v>
      </c>
      <c r="C18" s="88"/>
      <c r="D18" s="88"/>
      <c r="E18" s="88"/>
      <c r="F18" s="88"/>
      <c r="G18" s="88"/>
      <c r="H18" s="88"/>
      <c r="I18" s="88"/>
      <c r="J18" s="89"/>
    </row>
    <row r="19" spans="1:10" ht="39" customHeight="1" x14ac:dyDescent="0.25">
      <c r="A19" s="13" t="s">
        <v>29</v>
      </c>
      <c r="B19" s="88" t="s">
        <v>30</v>
      </c>
      <c r="C19" s="88"/>
      <c r="D19" s="88"/>
      <c r="E19" s="88"/>
      <c r="F19" s="88"/>
      <c r="G19" s="88"/>
      <c r="H19" s="88"/>
      <c r="I19" s="88"/>
      <c r="J19" s="89"/>
    </row>
    <row r="20" spans="1:10" ht="34.5" customHeight="1" x14ac:dyDescent="0.25">
      <c r="A20" s="13" t="s">
        <v>31</v>
      </c>
      <c r="B20" s="88" t="s">
        <v>32</v>
      </c>
      <c r="C20" s="88"/>
      <c r="D20" s="88"/>
      <c r="E20" s="88"/>
      <c r="F20" s="88"/>
      <c r="G20" s="88"/>
      <c r="H20" s="88"/>
      <c r="I20" s="88"/>
      <c r="J20" s="89"/>
    </row>
    <row r="21" spans="1:10" ht="35.25" customHeight="1" x14ac:dyDescent="0.25">
      <c r="A21" s="13" t="s">
        <v>33</v>
      </c>
      <c r="B21" s="88" t="s">
        <v>34</v>
      </c>
      <c r="C21" s="88"/>
      <c r="D21" s="88"/>
      <c r="E21" s="88"/>
      <c r="F21" s="88"/>
      <c r="G21" s="88"/>
      <c r="H21" s="88"/>
      <c r="I21" s="88"/>
      <c r="J21" s="89"/>
    </row>
    <row r="22" spans="1:10" ht="15.75" x14ac:dyDescent="0.25">
      <c r="A22" s="80" t="s">
        <v>35</v>
      </c>
      <c r="B22" s="81"/>
      <c r="C22" s="81"/>
      <c r="D22" s="81"/>
      <c r="E22" s="81"/>
      <c r="F22" s="81"/>
      <c r="G22" s="81"/>
      <c r="H22" s="81"/>
      <c r="I22" s="81"/>
      <c r="J22" s="82"/>
    </row>
    <row r="23" spans="1:10" ht="15.75" x14ac:dyDescent="0.25">
      <c r="A23" s="83" t="s">
        <v>36</v>
      </c>
      <c r="B23" s="84"/>
      <c r="C23" s="84"/>
      <c r="D23" s="84"/>
      <c r="E23" s="84"/>
      <c r="F23" s="84"/>
      <c r="G23" s="84"/>
      <c r="H23" s="84"/>
      <c r="I23" s="84"/>
      <c r="J23" s="85"/>
    </row>
    <row r="24" spans="1:10" ht="15" customHeight="1" x14ac:dyDescent="0.25">
      <c r="A24" s="90" t="s">
        <v>37</v>
      </c>
      <c r="B24" s="91"/>
      <c r="C24" s="92" t="s">
        <v>38</v>
      </c>
      <c r="D24" s="93"/>
      <c r="E24" s="93"/>
      <c r="F24" s="93" t="s">
        <v>39</v>
      </c>
      <c r="G24" s="93"/>
      <c r="H24" s="91"/>
      <c r="I24" s="92" t="s">
        <v>40</v>
      </c>
      <c r="J24" s="94"/>
    </row>
    <row r="25" spans="1:10" x14ac:dyDescent="0.25">
      <c r="A25" s="95">
        <v>397305740</v>
      </c>
      <c r="B25" s="96"/>
      <c r="C25" s="97">
        <v>408224432.68000001</v>
      </c>
      <c r="D25" s="98"/>
      <c r="E25" s="99"/>
      <c r="F25" s="97">
        <v>145230473.07999998</v>
      </c>
      <c r="G25" s="98"/>
      <c r="H25" s="99"/>
      <c r="I25" s="100">
        <f>+F25/C25</f>
        <v>0.35576134462741382</v>
      </c>
      <c r="J25" s="101"/>
    </row>
    <row r="26" spans="1:10" ht="15" customHeight="1" x14ac:dyDescent="0.25">
      <c r="A26" s="83" t="s">
        <v>41</v>
      </c>
      <c r="B26" s="84"/>
      <c r="C26" s="84"/>
      <c r="D26" s="84"/>
      <c r="E26" s="84"/>
      <c r="F26" s="84"/>
      <c r="G26" s="84"/>
      <c r="H26" s="84"/>
      <c r="I26" s="84"/>
      <c r="J26" s="85"/>
    </row>
    <row r="27" spans="1:10" x14ac:dyDescent="0.25">
      <c r="A27" s="14"/>
      <c r="B27" s="15"/>
      <c r="C27" s="102" t="s">
        <v>42</v>
      </c>
      <c r="D27" s="103"/>
      <c r="E27" s="102" t="s">
        <v>43</v>
      </c>
      <c r="F27" s="103"/>
      <c r="G27" s="102" t="s">
        <v>44</v>
      </c>
      <c r="H27" s="102"/>
      <c r="I27" s="102" t="s">
        <v>45</v>
      </c>
      <c r="J27" s="104"/>
    </row>
    <row r="28" spans="1:10" ht="38.25" x14ac:dyDescent="0.25">
      <c r="A28" s="16" t="s">
        <v>46</v>
      </c>
      <c r="B28" s="17" t="s">
        <v>47</v>
      </c>
      <c r="C28" s="17" t="s">
        <v>48</v>
      </c>
      <c r="D28" s="17" t="s">
        <v>49</v>
      </c>
      <c r="E28" s="17" t="s">
        <v>50</v>
      </c>
      <c r="F28" s="17" t="s">
        <v>51</v>
      </c>
      <c r="G28" s="17" t="s">
        <v>52</v>
      </c>
      <c r="H28" s="17" t="s">
        <v>53</v>
      </c>
      <c r="I28" s="17" t="s">
        <v>54</v>
      </c>
      <c r="J28" s="18" t="s">
        <v>55</v>
      </c>
    </row>
    <row r="29" spans="1:10" ht="40.5" customHeight="1" x14ac:dyDescent="0.25">
      <c r="A29" s="19" t="s">
        <v>56</v>
      </c>
      <c r="B29" s="20" t="s">
        <v>57</v>
      </c>
      <c r="C29" s="21">
        <v>90559</v>
      </c>
      <c r="D29" s="22">
        <f>+A25</f>
        <v>397305740</v>
      </c>
      <c r="E29" s="23">
        <v>39981</v>
      </c>
      <c r="F29" s="22">
        <v>184142831.34999999</v>
      </c>
      <c r="G29" s="23">
        <v>47109</v>
      </c>
      <c r="H29" s="22">
        <v>145230473.38</v>
      </c>
      <c r="I29" s="24">
        <f>+G29/E29</f>
        <v>1.178284685225482</v>
      </c>
      <c r="J29" s="25">
        <f>+H29/F29</f>
        <v>0.78868382936917403</v>
      </c>
    </row>
    <row r="30" spans="1:10" ht="15.75" x14ac:dyDescent="0.25">
      <c r="A30" s="80" t="s">
        <v>58</v>
      </c>
      <c r="B30" s="81"/>
      <c r="C30" s="81"/>
      <c r="D30" s="81"/>
      <c r="E30" s="81"/>
      <c r="F30" s="81"/>
      <c r="G30" s="81"/>
      <c r="H30" s="81"/>
      <c r="I30" s="81"/>
      <c r="J30" s="82"/>
    </row>
    <row r="31" spans="1:10" ht="15.75" x14ac:dyDescent="0.25">
      <c r="A31" s="83" t="s">
        <v>59</v>
      </c>
      <c r="B31" s="84"/>
      <c r="C31" s="84"/>
      <c r="D31" s="84"/>
      <c r="E31" s="84"/>
      <c r="F31" s="84"/>
      <c r="G31" s="84"/>
      <c r="H31" s="84"/>
      <c r="I31" s="84"/>
      <c r="J31" s="85"/>
    </row>
    <row r="32" spans="1:10" ht="18" customHeight="1" x14ac:dyDescent="0.25">
      <c r="A32" s="26" t="s">
        <v>60</v>
      </c>
      <c r="B32" s="105" t="s">
        <v>61</v>
      </c>
      <c r="C32" s="105"/>
      <c r="D32" s="105"/>
      <c r="E32" s="105"/>
      <c r="F32" s="105"/>
      <c r="G32" s="105"/>
      <c r="H32" s="105"/>
      <c r="I32" s="105"/>
      <c r="J32" s="106"/>
    </row>
    <row r="33" spans="1:10" ht="37.5" customHeight="1" x14ac:dyDescent="0.25">
      <c r="A33" s="27" t="s">
        <v>62</v>
      </c>
      <c r="B33" s="107" t="s">
        <v>63</v>
      </c>
      <c r="C33" s="107"/>
      <c r="D33" s="107"/>
      <c r="E33" s="107"/>
      <c r="F33" s="107"/>
      <c r="G33" s="107"/>
      <c r="H33" s="107"/>
      <c r="I33" s="107"/>
      <c r="J33" s="108"/>
    </row>
    <row r="34" spans="1:10" ht="42" customHeight="1" x14ac:dyDescent="0.25">
      <c r="A34" s="27" t="s">
        <v>64</v>
      </c>
      <c r="B34" s="107" t="s">
        <v>65</v>
      </c>
      <c r="C34" s="107"/>
      <c r="D34" s="107"/>
      <c r="E34" s="107"/>
      <c r="F34" s="107"/>
      <c r="G34" s="107"/>
      <c r="H34" s="107"/>
      <c r="I34" s="107"/>
      <c r="J34" s="108"/>
    </row>
    <row r="35" spans="1:10" ht="121.5" customHeight="1" x14ac:dyDescent="0.25">
      <c r="A35" s="28" t="s">
        <v>66</v>
      </c>
      <c r="B35" s="109" t="s">
        <v>67</v>
      </c>
      <c r="C35" s="109"/>
      <c r="D35" s="109"/>
      <c r="E35" s="109"/>
      <c r="F35" s="109"/>
      <c r="G35" s="109"/>
      <c r="H35" s="109"/>
      <c r="I35" s="109"/>
      <c r="J35" s="110"/>
    </row>
    <row r="36" spans="1:10" ht="17.25" customHeight="1" x14ac:dyDescent="0.25">
      <c r="A36" s="80" t="s">
        <v>68</v>
      </c>
      <c r="B36" s="81"/>
      <c r="C36" s="81"/>
      <c r="D36" s="81"/>
      <c r="E36" s="81"/>
      <c r="F36" s="81"/>
      <c r="G36" s="81"/>
      <c r="H36" s="81"/>
      <c r="I36" s="81"/>
      <c r="J36" s="82"/>
    </row>
    <row r="37" spans="1:10" ht="17.25" customHeight="1" x14ac:dyDescent="0.25">
      <c r="A37" s="111" t="s">
        <v>69</v>
      </c>
      <c r="B37" s="112"/>
      <c r="C37" s="112"/>
      <c r="D37" s="112"/>
      <c r="E37" s="112"/>
      <c r="F37" s="112"/>
      <c r="G37" s="112"/>
      <c r="H37" s="112"/>
      <c r="I37" s="112"/>
      <c r="J37" s="113"/>
    </row>
    <row r="38" spans="1:10" ht="17.25" customHeight="1" x14ac:dyDescent="0.25">
      <c r="A38" s="29" t="s">
        <v>60</v>
      </c>
      <c r="B38" s="114" t="s">
        <v>61</v>
      </c>
      <c r="C38" s="114"/>
      <c r="D38" s="114"/>
      <c r="E38" s="114"/>
      <c r="F38" s="114"/>
      <c r="G38" s="114"/>
      <c r="H38" s="114"/>
      <c r="I38" s="114"/>
      <c r="J38" s="115"/>
    </row>
    <row r="39" spans="1:10" ht="33.75" customHeight="1" x14ac:dyDescent="0.25">
      <c r="A39" s="116" t="s">
        <v>70</v>
      </c>
      <c r="B39" s="117"/>
      <c r="C39" s="117"/>
      <c r="D39" s="117"/>
      <c r="E39" s="117"/>
      <c r="F39" s="117"/>
      <c r="G39" s="117"/>
      <c r="H39" s="117"/>
      <c r="I39" s="117"/>
      <c r="J39" s="118"/>
    </row>
    <row r="40" spans="1:10" ht="31.5" customHeight="1" x14ac:dyDescent="0.25">
      <c r="A40" s="30"/>
      <c r="B40" s="31"/>
      <c r="C40" s="31"/>
      <c r="D40" s="31"/>
      <c r="E40" s="31"/>
      <c r="F40" s="31"/>
      <c r="G40" s="31"/>
      <c r="H40" s="31"/>
      <c r="I40" s="31"/>
      <c r="J40" s="32"/>
    </row>
    <row r="41" spans="1:10" ht="21.75" customHeight="1" x14ac:dyDescent="0.25">
      <c r="A41" s="80" t="s">
        <v>35</v>
      </c>
      <c r="B41" s="81"/>
      <c r="C41" s="81"/>
      <c r="D41" s="81"/>
      <c r="E41" s="81"/>
      <c r="F41" s="81"/>
      <c r="G41" s="81"/>
      <c r="H41" s="81"/>
      <c r="I41" s="81"/>
      <c r="J41" s="82"/>
    </row>
    <row r="42" spans="1:10" ht="20.25" customHeight="1" x14ac:dyDescent="0.25">
      <c r="A42" s="83" t="s">
        <v>36</v>
      </c>
      <c r="B42" s="84"/>
      <c r="C42" s="84"/>
      <c r="D42" s="84"/>
      <c r="E42" s="84"/>
      <c r="F42" s="84"/>
      <c r="G42" s="84"/>
      <c r="H42" s="84"/>
      <c r="I42" s="84"/>
      <c r="J42" s="85"/>
    </row>
    <row r="43" spans="1:10" ht="25.5" customHeight="1" x14ac:dyDescent="0.25">
      <c r="A43" s="90" t="s">
        <v>37</v>
      </c>
      <c r="B43" s="91"/>
      <c r="C43" s="92" t="s">
        <v>38</v>
      </c>
      <c r="D43" s="93"/>
      <c r="E43" s="93"/>
      <c r="F43" s="93" t="s">
        <v>39</v>
      </c>
      <c r="G43" s="93"/>
      <c r="H43" s="91"/>
      <c r="I43" s="92" t="s">
        <v>40</v>
      </c>
      <c r="J43" s="94"/>
    </row>
    <row r="44" spans="1:10" ht="24" customHeight="1" x14ac:dyDescent="0.25">
      <c r="A44" s="95">
        <v>809907658</v>
      </c>
      <c r="B44" s="96"/>
      <c r="C44" s="97">
        <v>874934541.41999996</v>
      </c>
      <c r="D44" s="98"/>
      <c r="E44" s="99"/>
      <c r="F44" s="97">
        <v>204637165.00999999</v>
      </c>
      <c r="G44" s="98"/>
      <c r="H44" s="99"/>
      <c r="I44" s="100">
        <f>+F44/C44</f>
        <v>0.2338885428821661</v>
      </c>
      <c r="J44" s="101"/>
    </row>
    <row r="45" spans="1:10" ht="8.25" customHeight="1" x14ac:dyDescent="0.25">
      <c r="A45" s="33"/>
      <c r="B45" s="34"/>
      <c r="C45" s="34"/>
      <c r="D45" s="34"/>
      <c r="E45" s="34"/>
      <c r="F45" s="34"/>
      <c r="G45" s="34"/>
      <c r="H45" s="34"/>
      <c r="I45" s="35"/>
      <c r="J45" s="36"/>
    </row>
    <row r="46" spans="1:10" ht="15.75" x14ac:dyDescent="0.25">
      <c r="A46" s="83" t="s">
        <v>41</v>
      </c>
      <c r="B46" s="84"/>
      <c r="C46" s="84"/>
      <c r="D46" s="84"/>
      <c r="E46" s="84"/>
      <c r="F46" s="84"/>
      <c r="G46" s="84"/>
      <c r="H46" s="84"/>
      <c r="I46" s="84"/>
      <c r="J46" s="85"/>
    </row>
    <row r="47" spans="1:10" x14ac:dyDescent="0.25">
      <c r="A47" s="14"/>
      <c r="B47" s="15"/>
      <c r="C47" s="102" t="s">
        <v>42</v>
      </c>
      <c r="D47" s="103"/>
      <c r="E47" s="102" t="s">
        <v>43</v>
      </c>
      <c r="F47" s="103"/>
      <c r="G47" s="102" t="s">
        <v>44</v>
      </c>
      <c r="H47" s="102"/>
      <c r="I47" s="102" t="s">
        <v>45</v>
      </c>
      <c r="J47" s="104"/>
    </row>
    <row r="48" spans="1:10" ht="38.25" x14ac:dyDescent="0.25">
      <c r="A48" s="16" t="s">
        <v>46</v>
      </c>
      <c r="B48" s="17" t="s">
        <v>47</v>
      </c>
      <c r="C48" s="17" t="s">
        <v>48</v>
      </c>
      <c r="D48" s="17" t="s">
        <v>49</v>
      </c>
      <c r="E48" s="17" t="s">
        <v>50</v>
      </c>
      <c r="F48" s="17" t="s">
        <v>51</v>
      </c>
      <c r="G48" s="17" t="s">
        <v>52</v>
      </c>
      <c r="H48" s="17" t="s">
        <v>53</v>
      </c>
      <c r="I48" s="17" t="s">
        <v>54</v>
      </c>
      <c r="J48" s="18" t="s">
        <v>55</v>
      </c>
    </row>
    <row r="49" spans="1:10" ht="42" customHeight="1" x14ac:dyDescent="0.25">
      <c r="A49" s="37" t="s">
        <v>71</v>
      </c>
      <c r="B49" s="38" t="s">
        <v>57</v>
      </c>
      <c r="C49" s="39">
        <v>23375723</v>
      </c>
      <c r="D49" s="40">
        <v>809907658</v>
      </c>
      <c r="E49" s="40">
        <v>10459508</v>
      </c>
      <c r="F49" s="40">
        <v>294188980.39999998</v>
      </c>
      <c r="G49" s="41">
        <v>9667526</v>
      </c>
      <c r="H49" s="40">
        <v>204637165.00999999</v>
      </c>
      <c r="I49" s="24">
        <f>+Tabla13234[[#This Row],[Física 
(E)]]/Tabla13234[[#This Row],[Física
(C)]]</f>
        <v>0.92428114209578505</v>
      </c>
      <c r="J49" s="25">
        <f>+Tabla13234[[#This Row],[Financiera 
 (F)]]/Tabla13234[[#This Row],[Financiera
(D)]]</f>
        <v>0.69559765539742835</v>
      </c>
    </row>
    <row r="50" spans="1:10" ht="9" customHeight="1" x14ac:dyDescent="0.25">
      <c r="A50" s="42"/>
      <c r="B50" s="43"/>
      <c r="C50" s="44"/>
      <c r="D50" s="45"/>
      <c r="E50" s="45"/>
      <c r="F50" s="45"/>
      <c r="G50" s="46"/>
      <c r="H50" s="45"/>
      <c r="I50" s="47"/>
      <c r="J50" s="48"/>
    </row>
    <row r="51" spans="1:10" ht="15.75" x14ac:dyDescent="0.25">
      <c r="A51" s="80" t="s">
        <v>58</v>
      </c>
      <c r="B51" s="81"/>
      <c r="C51" s="81"/>
      <c r="D51" s="81"/>
      <c r="E51" s="81"/>
      <c r="F51" s="81"/>
      <c r="G51" s="81"/>
      <c r="H51" s="81"/>
      <c r="I51" s="81"/>
      <c r="J51" s="82"/>
    </row>
    <row r="52" spans="1:10" ht="15.75" x14ac:dyDescent="0.25">
      <c r="A52" s="83" t="s">
        <v>59</v>
      </c>
      <c r="B52" s="84"/>
      <c r="C52" s="84"/>
      <c r="D52" s="84"/>
      <c r="E52" s="84"/>
      <c r="F52" s="84"/>
      <c r="G52" s="84"/>
      <c r="H52" s="84"/>
      <c r="I52" s="84"/>
      <c r="J52" s="85"/>
    </row>
    <row r="53" spans="1:10" ht="21.75" customHeight="1" x14ac:dyDescent="0.25">
      <c r="A53" s="49" t="s">
        <v>60</v>
      </c>
      <c r="B53" s="121" t="s">
        <v>71</v>
      </c>
      <c r="C53" s="121"/>
      <c r="D53" s="121"/>
      <c r="E53" s="121"/>
      <c r="F53" s="121"/>
      <c r="G53" s="121"/>
      <c r="H53" s="121"/>
      <c r="I53" s="121"/>
      <c r="J53" s="122"/>
    </row>
    <row r="54" spans="1:10" ht="48" customHeight="1" x14ac:dyDescent="0.25">
      <c r="A54" s="50" t="s">
        <v>62</v>
      </c>
      <c r="B54" s="123" t="s">
        <v>72</v>
      </c>
      <c r="C54" s="123"/>
      <c r="D54" s="123"/>
      <c r="E54" s="123"/>
      <c r="F54" s="123"/>
      <c r="G54" s="123"/>
      <c r="H54" s="123"/>
      <c r="I54" s="123"/>
      <c r="J54" s="124"/>
    </row>
    <row r="55" spans="1:10" ht="57.75" customHeight="1" x14ac:dyDescent="0.25">
      <c r="A55" s="49" t="s">
        <v>64</v>
      </c>
      <c r="B55" s="107" t="s">
        <v>73</v>
      </c>
      <c r="C55" s="107"/>
      <c r="D55" s="107"/>
      <c r="E55" s="107"/>
      <c r="F55" s="107"/>
      <c r="G55" s="107"/>
      <c r="H55" s="107"/>
      <c r="I55" s="107"/>
      <c r="J55" s="108"/>
    </row>
    <row r="56" spans="1:10" ht="147.75" customHeight="1" x14ac:dyDescent="0.25">
      <c r="A56" s="49" t="s">
        <v>66</v>
      </c>
      <c r="B56" s="119" t="s">
        <v>74</v>
      </c>
      <c r="C56" s="119"/>
      <c r="D56" s="119"/>
      <c r="E56" s="119"/>
      <c r="F56" s="119"/>
      <c r="G56" s="119"/>
      <c r="H56" s="119"/>
      <c r="I56" s="119"/>
      <c r="J56" s="120"/>
    </row>
    <row r="57" spans="1:10" ht="15.75" x14ac:dyDescent="0.25">
      <c r="A57" s="80" t="s">
        <v>68</v>
      </c>
      <c r="B57" s="81"/>
      <c r="C57" s="81"/>
      <c r="D57" s="81"/>
      <c r="E57" s="81"/>
      <c r="F57" s="81"/>
      <c r="G57" s="81"/>
      <c r="H57" s="81"/>
      <c r="I57" s="81"/>
      <c r="J57" s="82"/>
    </row>
    <row r="58" spans="1:10" ht="15.75" x14ac:dyDescent="0.25">
      <c r="A58" s="125" t="s">
        <v>69</v>
      </c>
      <c r="B58" s="126"/>
      <c r="C58" s="126"/>
      <c r="D58" s="126"/>
      <c r="E58" s="126"/>
      <c r="F58" s="126"/>
      <c r="G58" s="126"/>
      <c r="H58" s="126"/>
      <c r="I58" s="126"/>
      <c r="J58" s="127"/>
    </row>
    <row r="59" spans="1:10" ht="54" customHeight="1" x14ac:dyDescent="0.25">
      <c r="A59" s="29" t="s">
        <v>60</v>
      </c>
      <c r="B59" s="114" t="s">
        <v>71</v>
      </c>
      <c r="C59" s="114"/>
      <c r="D59" s="114"/>
      <c r="E59" s="114"/>
      <c r="F59" s="114"/>
      <c r="G59" s="114"/>
      <c r="H59" s="114"/>
      <c r="I59" s="114"/>
      <c r="J59" s="115"/>
    </row>
    <row r="60" spans="1:10" ht="27.75" customHeight="1" x14ac:dyDescent="0.25">
      <c r="A60" s="116" t="s">
        <v>70</v>
      </c>
      <c r="B60" s="117"/>
      <c r="C60" s="117"/>
      <c r="D60" s="117"/>
      <c r="E60" s="117"/>
      <c r="F60" s="117"/>
      <c r="G60" s="117"/>
      <c r="H60" s="117"/>
      <c r="I60" s="117"/>
      <c r="J60" s="118"/>
    </row>
    <row r="61" spans="1:10" ht="27.75" customHeight="1" x14ac:dyDescent="0.25">
      <c r="A61" s="51"/>
      <c r="B61" s="52"/>
      <c r="C61" s="52"/>
      <c r="D61" s="52"/>
      <c r="E61" s="52"/>
      <c r="F61" s="52"/>
      <c r="G61" s="52"/>
      <c r="H61" s="52"/>
      <c r="I61" s="52"/>
      <c r="J61" s="53"/>
    </row>
    <row r="62" spans="1:10" ht="30.75" customHeight="1" x14ac:dyDescent="0.25">
      <c r="A62" s="128" t="s">
        <v>75</v>
      </c>
      <c r="B62" s="129"/>
      <c r="C62" s="129"/>
      <c r="D62" s="129"/>
      <c r="E62" s="129"/>
      <c r="F62" s="129"/>
      <c r="G62" s="129"/>
      <c r="H62" s="129"/>
      <c r="I62" s="129"/>
      <c r="J62" s="130"/>
    </row>
    <row r="63" spans="1:10" ht="20.25" customHeight="1" x14ac:dyDescent="0.25">
      <c r="A63" s="54"/>
      <c r="B63" s="54"/>
      <c r="D63" s="54"/>
      <c r="E63" s="54"/>
      <c r="F63" s="54"/>
      <c r="G63" s="54"/>
      <c r="H63" s="54"/>
      <c r="J63" s="54"/>
    </row>
    <row r="64" spans="1:10" ht="125.25" customHeight="1" x14ac:dyDescent="0.25">
      <c r="A64" s="56"/>
      <c r="B64" s="56"/>
      <c r="C64" s="56"/>
      <c r="D64" s="54"/>
      <c r="E64" s="54"/>
      <c r="F64" s="54"/>
      <c r="G64" s="54"/>
      <c r="H64" s="54"/>
      <c r="I64" s="54"/>
      <c r="J64" s="54"/>
    </row>
    <row r="65" spans="1:10" ht="21" x14ac:dyDescent="0.35">
      <c r="B65" s="57"/>
      <c r="C65" s="58"/>
      <c r="D65" s="57"/>
      <c r="E65" s="59"/>
      <c r="F65" s="59"/>
      <c r="G65" s="62" t="s">
        <v>76</v>
      </c>
      <c r="H65" s="62"/>
      <c r="I65" s="62"/>
      <c r="J65" s="59"/>
    </row>
    <row r="66" spans="1:10" ht="21" x14ac:dyDescent="0.35">
      <c r="B66" s="57"/>
      <c r="C66" s="58"/>
      <c r="D66" s="57"/>
      <c r="E66" s="59"/>
      <c r="F66" s="59"/>
      <c r="G66" s="61" t="s">
        <v>77</v>
      </c>
      <c r="H66" s="61"/>
      <c r="I66" s="61"/>
      <c r="J66" s="59"/>
    </row>
    <row r="67" spans="1:10" ht="21" x14ac:dyDescent="0.35">
      <c r="A67" s="59"/>
      <c r="B67" s="59"/>
      <c r="C67" s="59"/>
      <c r="D67" s="59"/>
      <c r="E67" s="59"/>
      <c r="F67" s="59"/>
      <c r="G67" s="60"/>
      <c r="H67" s="60"/>
      <c r="I67" s="60"/>
      <c r="J67" s="59"/>
    </row>
    <row r="68" spans="1:10" x14ac:dyDescent="0.25">
      <c r="A68" s="54"/>
      <c r="B68" s="54"/>
      <c r="C68" s="54"/>
      <c r="D68" s="54"/>
      <c r="E68" s="54"/>
      <c r="F68" s="54"/>
      <c r="G68" s="54"/>
      <c r="H68" s="54"/>
      <c r="I68" s="54"/>
      <c r="J68" s="54"/>
    </row>
  </sheetData>
  <mergeCells count="75">
    <mergeCell ref="A62:J62"/>
    <mergeCell ref="B55:J55"/>
    <mergeCell ref="A57:J57"/>
    <mergeCell ref="A58:J58"/>
    <mergeCell ref="B59:J59"/>
    <mergeCell ref="A60:J60"/>
    <mergeCell ref="A41:J41"/>
    <mergeCell ref="A42:J42"/>
    <mergeCell ref="B56:J56"/>
    <mergeCell ref="A44:B44"/>
    <mergeCell ref="C44:E44"/>
    <mergeCell ref="F44:H44"/>
    <mergeCell ref="I44:J44"/>
    <mergeCell ref="A46:J46"/>
    <mergeCell ref="C47:D47"/>
    <mergeCell ref="E47:F47"/>
    <mergeCell ref="G47:H47"/>
    <mergeCell ref="I47:J47"/>
    <mergeCell ref="A51:J51"/>
    <mergeCell ref="A52:J52"/>
    <mergeCell ref="B53:J53"/>
    <mergeCell ref="B54:J54"/>
    <mergeCell ref="E27:F27"/>
    <mergeCell ref="G27:H27"/>
    <mergeCell ref="I27:J27"/>
    <mergeCell ref="A43:B43"/>
    <mergeCell ref="C43:E43"/>
    <mergeCell ref="F43:H43"/>
    <mergeCell ref="I43:J43"/>
    <mergeCell ref="A31:J31"/>
    <mergeCell ref="B32:J32"/>
    <mergeCell ref="B33:J33"/>
    <mergeCell ref="B34:J34"/>
    <mergeCell ref="B35:J35"/>
    <mergeCell ref="A36:J36"/>
    <mergeCell ref="A37:J37"/>
    <mergeCell ref="B38:J38"/>
    <mergeCell ref="A39:J39"/>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A13:J13"/>
    <mergeCell ref="C14:J14"/>
    <mergeCell ref="C15:J15"/>
    <mergeCell ref="C16:J16"/>
    <mergeCell ref="A17:J17"/>
    <mergeCell ref="G65:I65"/>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s>
  <dataValidations count="16">
    <dataValidation allowBlank="1" showInputMessage="1" showErrorMessage="1" prompt="Nombre de cada producto" sqref="A48:A50 A28:A29"/>
    <dataValidation allowBlank="1" showInputMessage="1" showErrorMessage="1" prompt="Nombre del indicador" sqref="B48:B50 B28:B29"/>
    <dataValidation allowBlank="1" showInputMessage="1" showErrorMessage="1" prompt="Meta alcanzada en el trimestre" sqref="G48:G50 G28:G29"/>
    <dataValidation allowBlank="1" showInputMessage="1" showErrorMessage="1" prompt="Monto ejecutado en el trimestre" sqref="H48:H50 H28:H29"/>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53:J53 B59:J59 B32:J32 B38:J38"/>
    <dataValidation allowBlank="1" showInputMessage="1" showErrorMessage="1" prompt="¿En qué consiste el producto? su objetivo" sqref="B54:J54 B33:J33"/>
    <dataValidation allowBlank="1" showInputMessage="1" showErrorMessage="1" prompt="1. Describir lo plasmado en el presupuesto_x000a_2. Describir lo alcanzado en términos financieros y de producción " sqref="B55:J55 B34:J34"/>
    <dataValidation allowBlank="1" showInputMessage="1" showErrorMessage="1" prompt="De existir desvío, explicar razones." sqref="B35:J35"/>
    <dataValidation allowBlank="1" showInputMessage="1" showErrorMessage="1" prompt="Oportunidades de mejora identificadas" sqref="A60:J61 A39:J40"/>
    <dataValidation allowBlank="1" showInputMessage="1" showErrorMessage="1" prompt="Presupuesto del programa" sqref="F25 A25:C25 A44:C45 F44:F45"/>
    <dataValidation allowBlank="1" showInputMessage="1" showErrorMessage="1" prompt="¿En qué consiste el programa?" sqref="B19:J19"/>
    <dataValidation allowBlank="1" showInputMessage="1" showErrorMessage="1" prompt="Meta anual del indicador" sqref="E48 E28 C48:C50 C28:C29"/>
    <dataValidation allowBlank="1" showInputMessage="1" showErrorMessage="1" prompt="Monto presupuestado para el producto" sqref="F48 F28 D49:F50 D48 D28:D29 E29:F29"/>
  </dataValidations>
  <pageMargins left="0.25" right="0.25" top="0.75" bottom="0.75" header="0.3" footer="0.3"/>
  <pageSetup scale="67" fitToHeight="0" orientation="portrait" r:id="rId1"/>
  <rowBreaks count="1" manualBreakCount="1">
    <brk id="39"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semestre</vt:lpstr>
      <vt:lpstr>semestre!Área_de_impresión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Evelina Mota Mota</dc:creator>
  <cp:lastModifiedBy>Mildred Evelina Mota Mota</cp:lastModifiedBy>
  <cp:lastPrinted>2023-07-18T16:14:12Z</cp:lastPrinted>
  <dcterms:created xsi:type="dcterms:W3CDTF">2023-07-18T16:06:38Z</dcterms:created>
  <dcterms:modified xsi:type="dcterms:W3CDTF">2023-07-19T18:58:08Z</dcterms:modified>
</cp:coreProperties>
</file>