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CFILESVR01\Estadisticas$\Estadisticas\Web DGM\2023\4to. Trimestre 2023\Control Migratorio\"/>
    </mc:Choice>
  </mc:AlternateContent>
  <xr:revisionPtr revIDLastSave="0" documentId="13_ncr:1_{4379A00D-5EF3-492D-BE1D-28A18FE58B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K18" i="2"/>
  <c r="J18" i="2"/>
  <c r="I18" i="2"/>
  <c r="H18" i="2" l="1"/>
  <c r="G18" i="2"/>
  <c r="F18" i="2"/>
  <c r="E18" i="2"/>
  <c r="N48" i="2"/>
  <c r="N49" i="2"/>
  <c r="N50" i="2"/>
  <c r="N51" i="2"/>
  <c r="N52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D18" i="2"/>
  <c r="C18" i="2"/>
  <c r="B18" i="2"/>
  <c r="N11" i="2"/>
  <c r="N12" i="2"/>
  <c r="N13" i="2"/>
  <c r="N14" i="2"/>
  <c r="N15" i="2"/>
  <c r="N16" i="2"/>
  <c r="N17" i="2"/>
  <c r="N24" i="2"/>
  <c r="N25" i="2"/>
  <c r="N26" i="2"/>
  <c r="N27" i="2"/>
  <c r="N33" i="2" l="1"/>
  <c r="C53" i="2" l="1"/>
  <c r="D53" i="2" l="1"/>
  <c r="E53" i="2"/>
  <c r="F53" i="2"/>
  <c r="G53" i="2"/>
  <c r="H53" i="2"/>
  <c r="I53" i="2"/>
  <c r="J53" i="2"/>
  <c r="K53" i="2"/>
  <c r="L53" i="2"/>
  <c r="M53" i="2"/>
  <c r="N53" i="2"/>
  <c r="B53" i="2"/>
  <c r="M18" i="2" l="1"/>
  <c r="N23" i="2" l="1"/>
  <c r="N10" i="2" l="1"/>
  <c r="N18" i="2" s="1"/>
  <c r="C28" i="2" l="1"/>
  <c r="C55" i="2" s="1"/>
  <c r="D28" i="2"/>
  <c r="D55" i="2" s="1"/>
  <c r="E28" i="2"/>
  <c r="E55" i="2" s="1"/>
  <c r="F28" i="2"/>
  <c r="F55" i="2" s="1"/>
  <c r="G28" i="2"/>
  <c r="G55" i="2" s="1"/>
  <c r="H28" i="2"/>
  <c r="H55" i="2" s="1"/>
  <c r="I28" i="2"/>
  <c r="I55" i="2" s="1"/>
  <c r="J28" i="2"/>
  <c r="J55" i="2" s="1"/>
  <c r="K28" i="2"/>
  <c r="K55" i="2" s="1"/>
  <c r="L28" i="2"/>
  <c r="L55" i="2" s="1"/>
  <c r="M28" i="2"/>
  <c r="M55" i="2" s="1"/>
  <c r="B28" i="2"/>
  <c r="B55" i="2" s="1"/>
  <c r="N28" i="2" l="1"/>
  <c r="N55" i="2" s="1"/>
</calcChain>
</file>

<file path=xl/sharedStrings.xml><?xml version="1.0" encoding="utf-8"?>
<sst xmlns="http://schemas.openxmlformats.org/spreadsheetml/2006/main" count="89" uniqueCount="57">
  <si>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</si>
  <si>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</si>
  <si>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</si>
  <si>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</si>
  <si>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</si>
  <si>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</si>
  <si>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</si>
  <si>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</si>
  <si>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</si>
  <si>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</si>
  <si>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</si>
  <si>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</si>
  <si>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</si>
  <si>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</si>
  <si>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</si>
  <si>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</si>
  <si>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</si>
  <si>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</si>
  <si>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</si>
  <si>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</si>
  <si>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</si>
  <si>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</si>
  <si>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</si>
  <si>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</si>
  <si>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</si>
  <si>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</si>
  <si>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</si>
  <si>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</si>
  <si>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</si>
  <si>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</si>
  <si>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</si>
  <si>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</si>
  <si>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</si>
  <si>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</si>
  <si>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</si>
  <si>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</si>
  <si>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</si>
  <si>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</si>
  <si>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</si>
  <si>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</si>
  <si>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</si>
  <si>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</si>
  <si>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</si>
  <si>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Marina Puerto Bahia</t>
  </si>
  <si>
    <t>Muelle La Romana</t>
  </si>
  <si>
    <t>Muelle Turistico De Samana</t>
  </si>
  <si>
    <t>Muelle Turistico De San Souci</t>
  </si>
  <si>
    <t>Puerto Carga Y Pasajeros Taino Bay</t>
  </si>
  <si>
    <t>Terminal Ferry Vehiculos</t>
  </si>
  <si>
    <t>Marina Casa de Campo</t>
  </si>
  <si>
    <t>Marina de Cap Cana</t>
  </si>
  <si>
    <t>Marina de Luperon</t>
  </si>
  <si>
    <t>Muelle de Barahona</t>
  </si>
  <si>
    <t>Muelle de Boca Chica</t>
  </si>
  <si>
    <t>Muelle de Haina</t>
  </si>
  <si>
    <t>Muelle de Manzanillo</t>
  </si>
  <si>
    <t>Puerto de Salinas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</si>
</sst>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3" fillId="0" borderId="0"/>
    <xf numFmtId="0" fontId="4" fillId="0" borderId="0"/>
  </cellStyleXfs>
  <cellXfs count="49">
    <xf numFmtId="0" fontId="0" fillId="0" borderId="0" xfId="0"/>
    <xf numFmtId="0" fontId="4" fillId="0" borderId="2" xfId="1" applyFont="1" applyBorder="1"/>
    <xf numFmtId="0" fontId="4" fillId="0" borderId="0" xfId="1" applyFont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6" xfId="1" applyNumberFormat="1" applyFont="1" applyBorder="1"/>
    <xf numFmtId="0" fontId="4" fillId="0" borderId="8" xfId="1" applyFont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Border="1"/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3" fontId="4" fillId="0" borderId="2" xfId="11" applyNumberFormat="1" applyFont="1" applyBorder="1"/>
    <xf numFmtId="164" fontId="5" fillId="0" borderId="7" xfId="1" applyNumberFormat="1" applyFont="1" applyBorder="1"/>
    <xf numFmtId="164" fontId="5" fillId="0" borderId="0" xfId="1" applyNumberFormat="1" applyFont="1"/>
    <xf numFmtId="164" fontId="5" fillId="0" borderId="10" xfId="1" applyNumberFormat="1" applyFont="1" applyBorder="1"/>
    <xf numFmtId="0" fontId="14" fillId="0" borderId="2" xfId="0" applyFont="1" applyBorder="1" applyAlignment="1">
      <alignment vertical="center"/>
    </xf>
    <xf numFmtId="0" fontId="3" fillId="0" borderId="11" xfId="1" applyFont="1" applyBorder="1"/>
    <xf numFmtId="0" fontId="5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tabSelected="1" zoomScaleNormal="100" workbookViewId="0">
      <selection activeCell="P47" sqref="P47"/>
    </sheetView>
  </sheetViews>
  <sheetFormatPr baseColWidth="10" defaultRowHeight="14.4"/>
  <cols>
    <col min="1" max="1" width="46.33203125" bestFit="1" customWidth="1"/>
    <col min="2" max="13" width="9.5546875" customWidth="1"/>
    <col min="14" max="14" width="10" bestFit="1" customWidth="1"/>
  </cols>
  <sheetData>
    <row r="1" spans="1:14" ht="19.2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399999999999999" thickTop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8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6.8">
      <c r="A4" s="42">
        <v>2023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6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40" t="s">
        <v>22</v>
      </c>
      <c r="B7" s="44" t="s">
        <v>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>
      <c r="A8" s="40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6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>
      <c r="A10" s="1" t="s">
        <v>39</v>
      </c>
      <c r="B10" s="22">
        <v>253402</v>
      </c>
      <c r="C10" s="22">
        <v>198276</v>
      </c>
      <c r="D10" s="22">
        <v>225371</v>
      </c>
      <c r="E10" s="22">
        <v>227157</v>
      </c>
      <c r="F10" s="22">
        <v>221803</v>
      </c>
      <c r="G10" s="22">
        <v>225649</v>
      </c>
      <c r="H10" s="16">
        <v>268606</v>
      </c>
      <c r="I10" s="16">
        <v>274368</v>
      </c>
      <c r="J10" s="16">
        <v>229508</v>
      </c>
      <c r="K10" s="16">
        <v>221616</v>
      </c>
      <c r="L10" s="16">
        <v>222351</v>
      </c>
      <c r="M10" s="16">
        <v>224012</v>
      </c>
      <c r="N10" s="37">
        <f>SUM(B10:M10)</f>
        <v>2792119</v>
      </c>
    </row>
    <row r="11" spans="1:14">
      <c r="A11" s="1" t="s">
        <v>40</v>
      </c>
      <c r="B11" s="22">
        <v>444917</v>
      </c>
      <c r="C11" s="22">
        <v>400133</v>
      </c>
      <c r="D11" s="22">
        <v>468218</v>
      </c>
      <c r="E11" s="22">
        <v>432450</v>
      </c>
      <c r="F11" s="22">
        <v>378680</v>
      </c>
      <c r="G11" s="22">
        <v>390960</v>
      </c>
      <c r="H11" s="16">
        <v>377187</v>
      </c>
      <c r="I11" s="16">
        <v>409635</v>
      </c>
      <c r="J11" s="16">
        <v>276986</v>
      </c>
      <c r="K11" s="16">
        <v>290755</v>
      </c>
      <c r="L11" s="16">
        <v>348566</v>
      </c>
      <c r="M11" s="16">
        <v>420190</v>
      </c>
      <c r="N11" s="37">
        <f t="shared" ref="N11:N17" si="0">SUM(B11:M11)</f>
        <v>4638677</v>
      </c>
    </row>
    <row r="12" spans="1:14">
      <c r="A12" s="1" t="s">
        <v>24</v>
      </c>
      <c r="B12" s="22">
        <v>90863</v>
      </c>
      <c r="C12" s="22">
        <v>69330</v>
      </c>
      <c r="D12" s="22">
        <v>86341</v>
      </c>
      <c r="E12" s="22">
        <v>87537</v>
      </c>
      <c r="F12" s="22">
        <v>86872</v>
      </c>
      <c r="G12" s="22">
        <v>88198</v>
      </c>
      <c r="H12" s="16">
        <v>111734</v>
      </c>
      <c r="I12" s="16">
        <v>121130</v>
      </c>
      <c r="J12" s="16">
        <v>94457</v>
      </c>
      <c r="K12" s="16">
        <v>78886</v>
      </c>
      <c r="L12" s="16">
        <v>74265</v>
      </c>
      <c r="M12" s="16">
        <v>73776</v>
      </c>
      <c r="N12" s="37">
        <f t="shared" si="0"/>
        <v>1063389</v>
      </c>
    </row>
    <row r="13" spans="1:14">
      <c r="A13" s="1" t="s">
        <v>41</v>
      </c>
      <c r="B13" s="22">
        <v>47409</v>
      </c>
      <c r="C13" s="22">
        <v>42493</v>
      </c>
      <c r="D13" s="22">
        <v>50094</v>
      </c>
      <c r="E13" s="22">
        <v>40419</v>
      </c>
      <c r="F13" s="22">
        <v>14052</v>
      </c>
      <c r="G13" s="22">
        <v>19488</v>
      </c>
      <c r="H13" s="16">
        <v>25359</v>
      </c>
      <c r="I13" s="16">
        <v>26998</v>
      </c>
      <c r="J13" s="16">
        <v>19205</v>
      </c>
      <c r="K13" s="16">
        <v>18067</v>
      </c>
      <c r="L13" s="16">
        <v>25723</v>
      </c>
      <c r="M13" s="16">
        <v>36491</v>
      </c>
      <c r="N13" s="37">
        <f t="shared" si="0"/>
        <v>365798</v>
      </c>
    </row>
    <row r="14" spans="1:14">
      <c r="A14" s="1" t="s">
        <v>25</v>
      </c>
      <c r="B14" s="22">
        <v>4897</v>
      </c>
      <c r="C14" s="22">
        <v>4157</v>
      </c>
      <c r="D14" s="22">
        <v>4563</v>
      </c>
      <c r="E14" s="22">
        <v>4899</v>
      </c>
      <c r="F14" s="22">
        <v>4667</v>
      </c>
      <c r="G14" s="22">
        <v>4577</v>
      </c>
      <c r="H14" s="16">
        <v>5097</v>
      </c>
      <c r="I14" s="16">
        <v>5842</v>
      </c>
      <c r="J14" s="16">
        <v>3634</v>
      </c>
      <c r="K14" s="16">
        <v>2464</v>
      </c>
      <c r="L14" s="16">
        <v>4018</v>
      </c>
      <c r="M14" s="16">
        <v>4588</v>
      </c>
      <c r="N14" s="37">
        <f t="shared" si="0"/>
        <v>53403</v>
      </c>
    </row>
    <row r="15" spans="1:14">
      <c r="A15" s="1" t="s">
        <v>42</v>
      </c>
      <c r="B15" s="22">
        <v>11995</v>
      </c>
      <c r="C15" s="22">
        <v>10359</v>
      </c>
      <c r="D15" s="22">
        <v>10718</v>
      </c>
      <c r="E15" s="22">
        <v>8596</v>
      </c>
      <c r="F15" s="22">
        <v>4253</v>
      </c>
      <c r="G15" s="22">
        <v>4929</v>
      </c>
      <c r="H15" s="16">
        <v>7894</v>
      </c>
      <c r="I15" s="16">
        <v>6217</v>
      </c>
      <c r="J15" s="16">
        <v>5126</v>
      </c>
      <c r="K15" s="16">
        <v>4339</v>
      </c>
      <c r="L15" s="16">
        <v>5628</v>
      </c>
      <c r="M15" s="16">
        <v>8028</v>
      </c>
      <c r="N15" s="37">
        <f t="shared" si="0"/>
        <v>88082</v>
      </c>
    </row>
    <row r="16" spans="1:14">
      <c r="A16" s="17" t="s">
        <v>26</v>
      </c>
      <c r="B16" s="38">
        <v>0</v>
      </c>
      <c r="C16" s="38">
        <v>0</v>
      </c>
      <c r="D16" s="38">
        <v>15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4</v>
      </c>
      <c r="L16" s="38">
        <v>0</v>
      </c>
      <c r="M16" s="38">
        <v>1</v>
      </c>
      <c r="N16" s="37">
        <f t="shared" si="0"/>
        <v>20</v>
      </c>
    </row>
    <row r="17" spans="1:14">
      <c r="A17" s="1" t="s">
        <v>38</v>
      </c>
      <c r="B17" s="22">
        <v>7029</v>
      </c>
      <c r="C17" s="38">
        <v>7289</v>
      </c>
      <c r="D17" s="22">
        <v>9640</v>
      </c>
      <c r="E17" s="38">
        <v>8713</v>
      </c>
      <c r="F17" s="22">
        <v>4055</v>
      </c>
      <c r="G17" s="22">
        <v>2410</v>
      </c>
      <c r="H17" s="38">
        <v>5108</v>
      </c>
      <c r="I17" s="16">
        <v>6647</v>
      </c>
      <c r="J17" s="16">
        <v>2639</v>
      </c>
      <c r="K17" s="16">
        <v>2133</v>
      </c>
      <c r="L17" s="38">
        <v>2954</v>
      </c>
      <c r="M17" s="16">
        <v>4858</v>
      </c>
      <c r="N17" s="37">
        <f t="shared" si="0"/>
        <v>63475</v>
      </c>
    </row>
    <row r="18" spans="1:14">
      <c r="A18" s="9" t="s">
        <v>4</v>
      </c>
      <c r="B18" s="36">
        <f t="shared" ref="B18:N18" si="1">SUM(B10:B17)</f>
        <v>860512</v>
      </c>
      <c r="C18" s="36">
        <f t="shared" si="1"/>
        <v>732037</v>
      </c>
      <c r="D18" s="36">
        <f t="shared" si="1"/>
        <v>854960</v>
      </c>
      <c r="E18" s="36">
        <f t="shared" si="1"/>
        <v>809771</v>
      </c>
      <c r="F18" s="36">
        <f t="shared" si="1"/>
        <v>714382</v>
      </c>
      <c r="G18" s="36">
        <f t="shared" si="1"/>
        <v>736211</v>
      </c>
      <c r="H18" s="36">
        <f t="shared" si="1"/>
        <v>800985</v>
      </c>
      <c r="I18" s="36">
        <f t="shared" si="1"/>
        <v>850837</v>
      </c>
      <c r="J18" s="36">
        <f t="shared" si="1"/>
        <v>631555</v>
      </c>
      <c r="K18" s="36">
        <f t="shared" si="1"/>
        <v>618264</v>
      </c>
      <c r="L18" s="36">
        <f t="shared" si="1"/>
        <v>683505</v>
      </c>
      <c r="M18" s="36">
        <f t="shared" si="1"/>
        <v>771944</v>
      </c>
      <c r="N18" s="36">
        <f t="shared" si="1"/>
        <v>9064963</v>
      </c>
    </row>
    <row r="19" spans="1:14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1:14">
      <c r="A20" s="40" t="s">
        <v>22</v>
      </c>
      <c r="B20" s="44" t="s">
        <v>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>
      <c r="A21" s="40"/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8" t="s">
        <v>16</v>
      </c>
      <c r="J21" s="3" t="s">
        <v>17</v>
      </c>
      <c r="K21" s="3" t="s">
        <v>18</v>
      </c>
      <c r="L21" s="3" t="s">
        <v>19</v>
      </c>
      <c r="M21" s="3" t="s">
        <v>20</v>
      </c>
      <c r="N21" s="8" t="s">
        <v>15</v>
      </c>
    </row>
    <row r="22" spans="1:14" ht="15.6">
      <c r="A22" s="10" t="s">
        <v>14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>
      <c r="A23" s="1" t="s">
        <v>27</v>
      </c>
      <c r="B23" s="16">
        <v>8196</v>
      </c>
      <c r="C23" s="16">
        <v>170</v>
      </c>
      <c r="D23" s="16">
        <v>5224</v>
      </c>
      <c r="E23" s="16">
        <v>7811</v>
      </c>
      <c r="F23" s="16">
        <v>9259</v>
      </c>
      <c r="G23" s="16">
        <v>4178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35">
        <f t="shared" ref="N23:N27" si="2">SUM(B23:M23)</f>
        <v>34838</v>
      </c>
    </row>
    <row r="24" spans="1:14">
      <c r="A24" s="1" t="s">
        <v>28</v>
      </c>
      <c r="B24" s="16">
        <v>10173</v>
      </c>
      <c r="C24" s="16">
        <v>10135</v>
      </c>
      <c r="D24" s="16">
        <v>10561</v>
      </c>
      <c r="E24" s="16">
        <v>11351</v>
      </c>
      <c r="F24" s="16">
        <v>11556</v>
      </c>
      <c r="G24" s="16">
        <v>11978</v>
      </c>
      <c r="H24" s="16">
        <v>15287</v>
      </c>
      <c r="I24" s="16">
        <v>17887</v>
      </c>
      <c r="J24" s="16">
        <v>5376</v>
      </c>
      <c r="K24" s="16">
        <v>453</v>
      </c>
      <c r="L24" s="16">
        <v>252</v>
      </c>
      <c r="M24" s="16">
        <v>1097</v>
      </c>
      <c r="N24" s="35">
        <f t="shared" si="2"/>
        <v>106106</v>
      </c>
    </row>
    <row r="25" spans="1:14">
      <c r="A25" s="1" t="s">
        <v>29</v>
      </c>
      <c r="B25" s="16">
        <v>2870</v>
      </c>
      <c r="C25" s="16">
        <v>9380</v>
      </c>
      <c r="D25" s="16">
        <v>5265</v>
      </c>
      <c r="E25" s="16">
        <v>2992</v>
      </c>
      <c r="F25" s="16">
        <v>2516</v>
      </c>
      <c r="G25" s="16">
        <v>7347</v>
      </c>
      <c r="H25" s="16">
        <v>12168</v>
      </c>
      <c r="I25" s="16">
        <v>10354</v>
      </c>
      <c r="J25" s="16">
        <v>6375</v>
      </c>
      <c r="K25" s="16">
        <v>290</v>
      </c>
      <c r="L25" s="16">
        <v>100</v>
      </c>
      <c r="M25" s="16">
        <v>240</v>
      </c>
      <c r="N25" s="35">
        <f t="shared" si="2"/>
        <v>59897</v>
      </c>
    </row>
    <row r="26" spans="1:14">
      <c r="A26" s="1" t="s">
        <v>30</v>
      </c>
      <c r="B26" s="16">
        <v>652</v>
      </c>
      <c r="C26" s="16">
        <v>549</v>
      </c>
      <c r="D26" s="16">
        <v>582</v>
      </c>
      <c r="E26" s="16">
        <v>693</v>
      </c>
      <c r="F26" s="16">
        <v>538</v>
      </c>
      <c r="G26" s="16">
        <v>576</v>
      </c>
      <c r="H26" s="16">
        <v>968</v>
      </c>
      <c r="I26" s="16">
        <v>1319</v>
      </c>
      <c r="J26" s="16">
        <v>761</v>
      </c>
      <c r="K26" s="16">
        <v>65</v>
      </c>
      <c r="L26" s="16">
        <v>27</v>
      </c>
      <c r="M26" s="16">
        <v>39</v>
      </c>
      <c r="N26" s="35">
        <f t="shared" si="2"/>
        <v>6769</v>
      </c>
    </row>
    <row r="27" spans="1:14">
      <c r="A27" s="1" t="s">
        <v>31</v>
      </c>
      <c r="B27" s="16">
        <v>746</v>
      </c>
      <c r="C27" s="16">
        <v>640</v>
      </c>
      <c r="D27" s="16">
        <v>679</v>
      </c>
      <c r="E27" s="16">
        <v>809</v>
      </c>
      <c r="F27" s="16">
        <v>800</v>
      </c>
      <c r="G27" s="16">
        <v>733</v>
      </c>
      <c r="H27" s="16">
        <v>965</v>
      </c>
      <c r="I27" s="16">
        <v>882</v>
      </c>
      <c r="J27" s="16">
        <v>581</v>
      </c>
      <c r="K27" s="16">
        <v>21</v>
      </c>
      <c r="L27" s="16">
        <v>9</v>
      </c>
      <c r="M27" s="16">
        <v>62</v>
      </c>
      <c r="N27" s="35">
        <f t="shared" si="2"/>
        <v>6927</v>
      </c>
    </row>
    <row r="28" spans="1:14">
      <c r="A28" s="5" t="s">
        <v>4</v>
      </c>
      <c r="B28" s="36">
        <f t="shared" ref="B28:N28" si="3">SUM(B23:B27)</f>
        <v>22637</v>
      </c>
      <c r="C28" s="36">
        <f t="shared" si="3"/>
        <v>20874</v>
      </c>
      <c r="D28" s="36">
        <f t="shared" si="3"/>
        <v>22311</v>
      </c>
      <c r="E28" s="36">
        <f t="shared" si="3"/>
        <v>23656</v>
      </c>
      <c r="F28" s="36">
        <f t="shared" si="3"/>
        <v>24669</v>
      </c>
      <c r="G28" s="36">
        <f t="shared" si="3"/>
        <v>24812</v>
      </c>
      <c r="H28" s="36">
        <f t="shared" si="3"/>
        <v>29388</v>
      </c>
      <c r="I28" s="36">
        <f t="shared" si="3"/>
        <v>30442</v>
      </c>
      <c r="J28" s="36">
        <f t="shared" si="3"/>
        <v>13093</v>
      </c>
      <c r="K28" s="36">
        <f t="shared" si="3"/>
        <v>829</v>
      </c>
      <c r="L28" s="36">
        <f t="shared" si="3"/>
        <v>388</v>
      </c>
      <c r="M28" s="36">
        <f t="shared" si="3"/>
        <v>1438</v>
      </c>
      <c r="N28" s="36">
        <f t="shared" si="3"/>
        <v>214537</v>
      </c>
    </row>
    <row r="29" spans="1:14">
      <c r="A29" s="11"/>
      <c r="B29" s="23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</row>
    <row r="30" spans="1:14">
      <c r="A30" s="40" t="s">
        <v>22</v>
      </c>
      <c r="B30" s="47" t="s">
        <v>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>
      <c r="A31" s="40"/>
      <c r="B31" s="3" t="s">
        <v>6</v>
      </c>
      <c r="C31" s="3" t="s">
        <v>7</v>
      </c>
      <c r="D31" s="3" t="s">
        <v>8</v>
      </c>
      <c r="E31" s="3" t="s">
        <v>9</v>
      </c>
      <c r="F31" s="3" t="s">
        <v>10</v>
      </c>
      <c r="G31" s="3" t="s">
        <v>11</v>
      </c>
      <c r="H31" s="3" t="s">
        <v>12</v>
      </c>
      <c r="I31" s="3" t="s">
        <v>16</v>
      </c>
      <c r="J31" s="3" t="s">
        <v>17</v>
      </c>
      <c r="K31" s="3" t="s">
        <v>18</v>
      </c>
      <c r="L31" s="3" t="s">
        <v>19</v>
      </c>
      <c r="M31" s="3" t="s">
        <v>20</v>
      </c>
      <c r="N31" s="3" t="s">
        <v>15</v>
      </c>
    </row>
    <row r="32" spans="1:14" ht="15.6">
      <c r="A32" s="27" t="s">
        <v>21</v>
      </c>
      <c r="B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>
      <c r="A33" s="26" t="s">
        <v>49</v>
      </c>
      <c r="B33" s="31">
        <v>118</v>
      </c>
      <c r="C33" s="31">
        <v>138</v>
      </c>
      <c r="D33" s="31">
        <v>75</v>
      </c>
      <c r="E33" s="31">
        <v>124</v>
      </c>
      <c r="F33" s="31">
        <v>69</v>
      </c>
      <c r="G33" s="31">
        <v>40</v>
      </c>
      <c r="H33" s="31">
        <v>18</v>
      </c>
      <c r="I33" s="31">
        <v>11</v>
      </c>
      <c r="J33" s="31">
        <v>33</v>
      </c>
      <c r="K33" s="31">
        <v>25</v>
      </c>
      <c r="L33" s="31">
        <v>105</v>
      </c>
      <c r="M33" s="31">
        <v>64</v>
      </c>
      <c r="N33" s="35">
        <f t="shared" ref="N33:N52" si="4">SUM(B33:M33)</f>
        <v>820</v>
      </c>
    </row>
    <row r="34" spans="1:14">
      <c r="A34" s="26" t="s">
        <v>50</v>
      </c>
      <c r="B34" s="31">
        <v>33</v>
      </c>
      <c r="C34" s="31">
        <v>27</v>
      </c>
      <c r="D34" s="31">
        <v>55</v>
      </c>
      <c r="E34" s="31">
        <v>57</v>
      </c>
      <c r="F34" s="31">
        <v>29</v>
      </c>
      <c r="G34" s="31">
        <v>18</v>
      </c>
      <c r="H34" s="31">
        <v>41</v>
      </c>
      <c r="I34" s="31">
        <v>23</v>
      </c>
      <c r="J34" s="31">
        <v>18</v>
      </c>
      <c r="K34" s="31">
        <v>80</v>
      </c>
      <c r="L34" s="31">
        <v>45</v>
      </c>
      <c r="M34" s="31">
        <v>43</v>
      </c>
      <c r="N34" s="35">
        <f t="shared" si="4"/>
        <v>469</v>
      </c>
    </row>
    <row r="35" spans="1:14">
      <c r="A35" s="26" t="s">
        <v>51</v>
      </c>
      <c r="B35" s="31">
        <v>32</v>
      </c>
      <c r="C35" s="31">
        <v>47</v>
      </c>
      <c r="D35" s="31">
        <v>114</v>
      </c>
      <c r="E35" s="31">
        <v>92</v>
      </c>
      <c r="F35" s="31">
        <v>58</v>
      </c>
      <c r="G35" s="31">
        <v>25</v>
      </c>
      <c r="H35" s="31">
        <v>4</v>
      </c>
      <c r="I35" s="31">
        <v>14</v>
      </c>
      <c r="J35" s="31">
        <v>0</v>
      </c>
      <c r="K35" s="31">
        <v>0</v>
      </c>
      <c r="L35" s="31">
        <v>0</v>
      </c>
      <c r="M35" s="31">
        <v>47</v>
      </c>
      <c r="N35" s="35">
        <f t="shared" si="4"/>
        <v>433</v>
      </c>
    </row>
    <row r="36" spans="1:14">
      <c r="A36" s="26" t="s">
        <v>32</v>
      </c>
      <c r="B36" s="31">
        <v>86</v>
      </c>
      <c r="C36" s="31">
        <v>133</v>
      </c>
      <c r="D36" s="31">
        <v>119</v>
      </c>
      <c r="E36" s="31">
        <v>225</v>
      </c>
      <c r="F36" s="31">
        <v>111</v>
      </c>
      <c r="G36" s="31">
        <v>90</v>
      </c>
      <c r="H36" s="31">
        <v>70</v>
      </c>
      <c r="I36" s="31">
        <v>41</v>
      </c>
      <c r="J36" s="31">
        <v>33</v>
      </c>
      <c r="K36" s="31">
        <v>39</v>
      </c>
      <c r="L36" s="31">
        <v>66</v>
      </c>
      <c r="M36" s="31">
        <v>98</v>
      </c>
      <c r="N36" s="35">
        <f t="shared" si="4"/>
        <v>1111</v>
      </c>
    </row>
    <row r="37" spans="1:14">
      <c r="A37" s="26" t="s">
        <v>43</v>
      </c>
      <c r="B37" s="31">
        <v>3</v>
      </c>
      <c r="C37" s="31">
        <v>52</v>
      </c>
      <c r="D37" s="31">
        <v>0</v>
      </c>
      <c r="E37" s="31">
        <v>68</v>
      </c>
      <c r="F37" s="31">
        <v>50</v>
      </c>
      <c r="G37" s="31">
        <v>31</v>
      </c>
      <c r="H37" s="31">
        <v>10</v>
      </c>
      <c r="I37" s="31">
        <v>5</v>
      </c>
      <c r="J37" s="31">
        <v>2</v>
      </c>
      <c r="K37" s="31">
        <v>0</v>
      </c>
      <c r="L37" s="31">
        <v>8</v>
      </c>
      <c r="M37" s="31">
        <v>13</v>
      </c>
      <c r="N37" s="35">
        <f t="shared" si="4"/>
        <v>242</v>
      </c>
    </row>
    <row r="38" spans="1:14">
      <c r="A38" s="26" t="s">
        <v>52</v>
      </c>
      <c r="B38" s="31">
        <v>16</v>
      </c>
      <c r="C38" s="31">
        <v>11</v>
      </c>
      <c r="D38" s="31">
        <v>22</v>
      </c>
      <c r="E38" s="31">
        <v>4</v>
      </c>
      <c r="F38" s="31">
        <v>8</v>
      </c>
      <c r="G38" s="31">
        <v>5</v>
      </c>
      <c r="H38" s="31">
        <v>12</v>
      </c>
      <c r="I38" s="31">
        <v>0</v>
      </c>
      <c r="J38" s="31">
        <v>1</v>
      </c>
      <c r="K38" s="31">
        <v>0</v>
      </c>
      <c r="L38" s="31">
        <v>0</v>
      </c>
      <c r="M38" s="31">
        <v>0</v>
      </c>
      <c r="N38" s="35">
        <f t="shared" si="4"/>
        <v>79</v>
      </c>
    </row>
    <row r="39" spans="1:14">
      <c r="A39" s="26" t="s">
        <v>53</v>
      </c>
      <c r="B39" s="31">
        <v>17</v>
      </c>
      <c r="C39" s="31">
        <v>41</v>
      </c>
      <c r="D39" s="31">
        <v>34</v>
      </c>
      <c r="E39" s="31">
        <v>25</v>
      </c>
      <c r="F39" s="31">
        <v>29</v>
      </c>
      <c r="G39" s="31">
        <v>32</v>
      </c>
      <c r="H39" s="31">
        <v>17</v>
      </c>
      <c r="I39" s="31">
        <v>11</v>
      </c>
      <c r="J39" s="31">
        <v>14</v>
      </c>
      <c r="K39" s="31">
        <v>10</v>
      </c>
      <c r="L39" s="31">
        <v>5</v>
      </c>
      <c r="M39" s="31">
        <v>28</v>
      </c>
      <c r="N39" s="35">
        <f t="shared" si="4"/>
        <v>263</v>
      </c>
    </row>
    <row r="40" spans="1:14">
      <c r="A40" s="26" t="s">
        <v>54</v>
      </c>
      <c r="B40" s="31">
        <v>102</v>
      </c>
      <c r="C40" s="31">
        <v>110</v>
      </c>
      <c r="D40" s="31">
        <v>126</v>
      </c>
      <c r="E40" s="31">
        <v>85</v>
      </c>
      <c r="F40" s="31">
        <v>94</v>
      </c>
      <c r="G40" s="31">
        <v>87</v>
      </c>
      <c r="H40" s="31">
        <v>104</v>
      </c>
      <c r="I40" s="31">
        <v>160</v>
      </c>
      <c r="J40" s="31">
        <v>91</v>
      </c>
      <c r="K40" s="31">
        <v>84</v>
      </c>
      <c r="L40" s="31">
        <v>90</v>
      </c>
      <c r="M40" s="31">
        <v>107</v>
      </c>
      <c r="N40" s="35">
        <f t="shared" si="4"/>
        <v>1240</v>
      </c>
    </row>
    <row r="41" spans="1:14">
      <c r="A41" s="26" t="s">
        <v>55</v>
      </c>
      <c r="B41" s="31">
        <v>3</v>
      </c>
      <c r="C41" s="31">
        <v>7</v>
      </c>
      <c r="D41" s="31">
        <v>5</v>
      </c>
      <c r="E41" s="31">
        <v>9</v>
      </c>
      <c r="F41" s="31">
        <v>16</v>
      </c>
      <c r="G41" s="31">
        <v>7</v>
      </c>
      <c r="H41" s="31">
        <v>11</v>
      </c>
      <c r="I41" s="31">
        <v>1</v>
      </c>
      <c r="J41" s="31">
        <v>2</v>
      </c>
      <c r="K41" s="31">
        <v>12</v>
      </c>
      <c r="L41" s="31">
        <v>2</v>
      </c>
      <c r="M41" s="31">
        <v>5</v>
      </c>
      <c r="N41" s="35">
        <f t="shared" si="4"/>
        <v>80</v>
      </c>
    </row>
    <row r="42" spans="1:14">
      <c r="A42" s="26" t="s">
        <v>44</v>
      </c>
      <c r="B42" s="31">
        <v>8323</v>
      </c>
      <c r="C42" s="31">
        <v>8944</v>
      </c>
      <c r="D42" s="31">
        <v>8178</v>
      </c>
      <c r="E42" s="31">
        <v>637</v>
      </c>
      <c r="F42" s="31">
        <v>12</v>
      </c>
      <c r="G42" s="31">
        <v>11</v>
      </c>
      <c r="H42" s="31">
        <v>3</v>
      </c>
      <c r="I42" s="31">
        <v>4</v>
      </c>
      <c r="J42" s="31">
        <v>17</v>
      </c>
      <c r="K42" s="31">
        <v>5</v>
      </c>
      <c r="L42" s="31">
        <v>1637</v>
      </c>
      <c r="M42" s="31">
        <v>2261</v>
      </c>
      <c r="N42" s="35">
        <f t="shared" si="4"/>
        <v>30032</v>
      </c>
    </row>
    <row r="43" spans="1:14">
      <c r="A43" s="26" t="s">
        <v>33</v>
      </c>
      <c r="B43" s="31">
        <v>48</v>
      </c>
      <c r="C43" s="31">
        <v>40</v>
      </c>
      <c r="D43" s="31">
        <v>35</v>
      </c>
      <c r="E43" s="31">
        <v>77</v>
      </c>
      <c r="F43" s="31">
        <v>64</v>
      </c>
      <c r="G43" s="31">
        <v>67</v>
      </c>
      <c r="H43" s="31">
        <v>43</v>
      </c>
      <c r="I43" s="31">
        <v>38</v>
      </c>
      <c r="J43" s="31">
        <v>48</v>
      </c>
      <c r="K43" s="31">
        <v>62</v>
      </c>
      <c r="L43" s="31">
        <v>51</v>
      </c>
      <c r="M43" s="31">
        <v>50</v>
      </c>
      <c r="N43" s="35">
        <f t="shared" si="4"/>
        <v>623</v>
      </c>
    </row>
    <row r="44" spans="1:14">
      <c r="A44" s="26" t="s">
        <v>34</v>
      </c>
      <c r="B44" s="31">
        <v>57</v>
      </c>
      <c r="C44" s="31">
        <v>44</v>
      </c>
      <c r="D44" s="31">
        <v>104</v>
      </c>
      <c r="E44" s="31">
        <v>64</v>
      </c>
      <c r="F44" s="31">
        <v>41</v>
      </c>
      <c r="G44" s="31">
        <v>39</v>
      </c>
      <c r="H44" s="31">
        <v>56</v>
      </c>
      <c r="I44" s="31">
        <v>70</v>
      </c>
      <c r="J44" s="31">
        <v>31</v>
      </c>
      <c r="K44" s="31">
        <v>38</v>
      </c>
      <c r="L44" s="31">
        <v>102</v>
      </c>
      <c r="M44" s="31">
        <v>132</v>
      </c>
      <c r="N44" s="35">
        <f t="shared" si="4"/>
        <v>778</v>
      </c>
    </row>
    <row r="45" spans="1:14">
      <c r="A45" s="26" t="s">
        <v>35</v>
      </c>
      <c r="B45" s="32">
        <v>38</v>
      </c>
      <c r="C45" s="32">
        <v>38</v>
      </c>
      <c r="D45" s="32">
        <v>38</v>
      </c>
      <c r="E45" s="32">
        <v>32</v>
      </c>
      <c r="F45" s="31">
        <v>35</v>
      </c>
      <c r="G45" s="31">
        <v>15</v>
      </c>
      <c r="H45" s="31">
        <v>36</v>
      </c>
      <c r="I45" s="31">
        <v>46</v>
      </c>
      <c r="J45" s="31">
        <v>23</v>
      </c>
      <c r="K45" s="32">
        <v>36</v>
      </c>
      <c r="L45" s="32">
        <v>21</v>
      </c>
      <c r="M45" s="32">
        <v>15</v>
      </c>
      <c r="N45" s="35">
        <f t="shared" si="4"/>
        <v>373</v>
      </c>
    </row>
    <row r="46" spans="1:14">
      <c r="A46" s="26" t="s">
        <v>45</v>
      </c>
      <c r="B46" s="33">
        <v>60</v>
      </c>
      <c r="C46" s="33">
        <v>104</v>
      </c>
      <c r="D46" s="33">
        <v>258</v>
      </c>
      <c r="E46" s="33">
        <v>150</v>
      </c>
      <c r="F46" s="31">
        <v>108</v>
      </c>
      <c r="G46" s="31">
        <v>54</v>
      </c>
      <c r="H46" s="31">
        <v>23</v>
      </c>
      <c r="I46" s="31">
        <v>23</v>
      </c>
      <c r="J46" s="31">
        <v>8</v>
      </c>
      <c r="K46" s="33">
        <v>30</v>
      </c>
      <c r="L46" s="33">
        <v>16</v>
      </c>
      <c r="M46" s="33">
        <v>29</v>
      </c>
      <c r="N46" s="35">
        <f t="shared" si="4"/>
        <v>863</v>
      </c>
    </row>
    <row r="47" spans="1:14">
      <c r="A47" s="26" t="s">
        <v>46</v>
      </c>
      <c r="B47" s="34">
        <v>0</v>
      </c>
      <c r="C47" s="34">
        <v>57</v>
      </c>
      <c r="D47" s="34">
        <v>0</v>
      </c>
      <c r="E47" s="34">
        <v>243</v>
      </c>
      <c r="F47" s="31">
        <v>295</v>
      </c>
      <c r="G47" s="31">
        <v>456</v>
      </c>
      <c r="H47" s="31">
        <v>1782</v>
      </c>
      <c r="I47" s="31">
        <v>2675</v>
      </c>
      <c r="J47" s="31">
        <v>1169</v>
      </c>
      <c r="K47" s="34">
        <v>1332</v>
      </c>
      <c r="L47" s="34">
        <v>772</v>
      </c>
      <c r="M47" s="34">
        <v>2716</v>
      </c>
      <c r="N47" s="35">
        <f t="shared" si="4"/>
        <v>11497</v>
      </c>
    </row>
    <row r="48" spans="1:14">
      <c r="A48" s="26" t="s">
        <v>36</v>
      </c>
      <c r="B48" s="34">
        <v>71</v>
      </c>
      <c r="C48" s="34">
        <v>63</v>
      </c>
      <c r="D48" s="34">
        <v>95</v>
      </c>
      <c r="E48" s="34">
        <v>61</v>
      </c>
      <c r="F48" s="31">
        <v>52</v>
      </c>
      <c r="G48" s="31">
        <v>36</v>
      </c>
      <c r="H48" s="31">
        <v>33</v>
      </c>
      <c r="I48" s="31">
        <v>48</v>
      </c>
      <c r="J48" s="31">
        <v>33</v>
      </c>
      <c r="K48" s="34">
        <v>27</v>
      </c>
      <c r="L48" s="34">
        <v>72</v>
      </c>
      <c r="M48" s="34">
        <v>43</v>
      </c>
      <c r="N48" s="35">
        <f t="shared" si="4"/>
        <v>634</v>
      </c>
    </row>
    <row r="49" spans="1:14">
      <c r="A49" s="26" t="s">
        <v>47</v>
      </c>
      <c r="B49" s="34">
        <v>0</v>
      </c>
      <c r="C49" s="34">
        <v>18</v>
      </c>
      <c r="D49" s="34">
        <v>78</v>
      </c>
      <c r="E49" s="34">
        <v>20</v>
      </c>
      <c r="F49" s="31">
        <v>1</v>
      </c>
      <c r="G49" s="31">
        <v>8</v>
      </c>
      <c r="H49" s="31">
        <v>9</v>
      </c>
      <c r="I49" s="31">
        <v>0</v>
      </c>
      <c r="J49" s="31">
        <v>0</v>
      </c>
      <c r="K49" s="34">
        <v>0</v>
      </c>
      <c r="L49" s="34">
        <v>0</v>
      </c>
      <c r="M49" s="34">
        <v>0</v>
      </c>
      <c r="N49" s="35">
        <f t="shared" si="4"/>
        <v>134</v>
      </c>
    </row>
    <row r="50" spans="1:14">
      <c r="A50" s="26" t="s">
        <v>56</v>
      </c>
      <c r="B50" s="34">
        <v>4</v>
      </c>
      <c r="C50" s="34">
        <v>17</v>
      </c>
      <c r="D50" s="34">
        <v>14</v>
      </c>
      <c r="E50" s="34">
        <v>2</v>
      </c>
      <c r="F50" s="31">
        <v>34</v>
      </c>
      <c r="G50" s="31">
        <v>8</v>
      </c>
      <c r="H50" s="31">
        <v>10</v>
      </c>
      <c r="I50" s="31">
        <v>27</v>
      </c>
      <c r="J50" s="31">
        <v>0</v>
      </c>
      <c r="K50" s="34">
        <v>6</v>
      </c>
      <c r="L50" s="34">
        <v>13</v>
      </c>
      <c r="M50" s="34">
        <v>5</v>
      </c>
      <c r="N50" s="35">
        <f t="shared" si="4"/>
        <v>140</v>
      </c>
    </row>
    <row r="51" spans="1:14">
      <c r="A51" s="26" t="s">
        <v>37</v>
      </c>
      <c r="B51" s="34">
        <v>5948</v>
      </c>
      <c r="C51" s="34">
        <v>2127</v>
      </c>
      <c r="D51" s="34">
        <v>1853</v>
      </c>
      <c r="E51" s="34">
        <v>2744</v>
      </c>
      <c r="F51" s="31">
        <v>1995</v>
      </c>
      <c r="G51" s="31">
        <v>4901</v>
      </c>
      <c r="H51" s="31">
        <v>5708</v>
      </c>
      <c r="I51" s="31">
        <v>2498</v>
      </c>
      <c r="J51" s="31">
        <v>613</v>
      </c>
      <c r="K51" s="34">
        <v>1071</v>
      </c>
      <c r="L51" s="34">
        <v>2922</v>
      </c>
      <c r="M51" s="34">
        <v>1667</v>
      </c>
      <c r="N51" s="35">
        <f t="shared" si="4"/>
        <v>34047</v>
      </c>
    </row>
    <row r="52" spans="1:14">
      <c r="A52" s="26" t="s">
        <v>48</v>
      </c>
      <c r="B52" s="34">
        <v>2429</v>
      </c>
      <c r="C52" s="34">
        <v>732</v>
      </c>
      <c r="D52" s="34">
        <v>651</v>
      </c>
      <c r="E52" s="34">
        <v>831</v>
      </c>
      <c r="F52" s="31">
        <v>399</v>
      </c>
      <c r="G52" s="31">
        <v>579</v>
      </c>
      <c r="H52" s="31">
        <v>972</v>
      </c>
      <c r="I52" s="31">
        <v>1070</v>
      </c>
      <c r="J52" s="31">
        <v>290</v>
      </c>
      <c r="K52" s="34">
        <v>458</v>
      </c>
      <c r="L52" s="34">
        <v>489</v>
      </c>
      <c r="M52" s="34">
        <v>423</v>
      </c>
      <c r="N52" s="35">
        <f t="shared" si="4"/>
        <v>9323</v>
      </c>
    </row>
    <row r="53" spans="1:14">
      <c r="A53" s="5" t="s">
        <v>4</v>
      </c>
      <c r="B53" s="36">
        <f t="shared" ref="B53:N53" si="5">SUM(B33:B52)</f>
        <v>17388</v>
      </c>
      <c r="C53" s="36">
        <f t="shared" si="5"/>
        <v>12750</v>
      </c>
      <c r="D53" s="36">
        <f t="shared" si="5"/>
        <v>11854</v>
      </c>
      <c r="E53" s="36">
        <f t="shared" si="5"/>
        <v>5550</v>
      </c>
      <c r="F53" s="36">
        <f t="shared" si="5"/>
        <v>3500</v>
      </c>
      <c r="G53" s="36">
        <f t="shared" si="5"/>
        <v>6509</v>
      </c>
      <c r="H53" s="36">
        <f t="shared" si="5"/>
        <v>8962</v>
      </c>
      <c r="I53" s="36">
        <f t="shared" si="5"/>
        <v>6765</v>
      </c>
      <c r="J53" s="36">
        <f t="shared" si="5"/>
        <v>2426</v>
      </c>
      <c r="K53" s="36">
        <f t="shared" si="5"/>
        <v>3315</v>
      </c>
      <c r="L53" s="36">
        <f t="shared" si="5"/>
        <v>6416</v>
      </c>
      <c r="M53" s="36">
        <f t="shared" si="5"/>
        <v>7746</v>
      </c>
      <c r="N53" s="36">
        <f t="shared" si="5"/>
        <v>93181</v>
      </c>
    </row>
    <row r="55" spans="1:14">
      <c r="A55" s="5" t="s">
        <v>5</v>
      </c>
      <c r="B55" s="39">
        <f t="shared" ref="B55:N55" si="6">SUM(B18,B28,B53)</f>
        <v>900537</v>
      </c>
      <c r="C55" s="39">
        <f t="shared" si="6"/>
        <v>765661</v>
      </c>
      <c r="D55" s="39">
        <f t="shared" si="6"/>
        <v>889125</v>
      </c>
      <c r="E55" s="39">
        <f t="shared" si="6"/>
        <v>838977</v>
      </c>
      <c r="F55" s="39">
        <f t="shared" si="6"/>
        <v>742551</v>
      </c>
      <c r="G55" s="39">
        <f t="shared" si="6"/>
        <v>767532</v>
      </c>
      <c r="H55" s="39">
        <f t="shared" si="6"/>
        <v>839335</v>
      </c>
      <c r="I55" s="39">
        <f t="shared" si="6"/>
        <v>888044</v>
      </c>
      <c r="J55" s="39">
        <f t="shared" si="6"/>
        <v>647074</v>
      </c>
      <c r="K55" s="39">
        <f t="shared" si="6"/>
        <v>622408</v>
      </c>
      <c r="L55" s="39">
        <f t="shared" si="6"/>
        <v>690309</v>
      </c>
      <c r="M55" s="39">
        <f t="shared" si="6"/>
        <v>781128</v>
      </c>
      <c r="N55" s="39">
        <f t="shared" si="6"/>
        <v>9372681</v>
      </c>
    </row>
  </sheetData>
  <mergeCells count="11">
    <mergeCell ref="A1:N1"/>
    <mergeCell ref="A2:N2"/>
    <mergeCell ref="A3:N3"/>
    <mergeCell ref="A4:N4"/>
    <mergeCell ref="A5:N5"/>
    <mergeCell ref="B20:N20"/>
    <mergeCell ref="A20:A21"/>
    <mergeCell ref="B7:N7"/>
    <mergeCell ref="A7:A8"/>
    <mergeCell ref="B30:N30"/>
    <mergeCell ref="A30:A3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2024-01-02T18:36:26Z</dcterms:modified>
</cp:coreProperties>
</file>