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PRESUPUESTO\Seguimiento meta financiera\Archivo 2023\Informe para subir a transparencia\ANUAL\"/>
    </mc:Choice>
  </mc:AlternateContent>
  <bookViews>
    <workbookView xWindow="0" yWindow="0" windowWidth="28800" windowHeight="12135"/>
  </bookViews>
  <sheets>
    <sheet name="anual " sheetId="1" r:id="rId1"/>
  </sheets>
  <externalReferences>
    <externalReference r:id="rId2"/>
  </externalReferences>
  <definedNames>
    <definedName name="_xlnm.Print_Area" localSheetId="0">'anual '!$A$1:$J$69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4" i="1" l="1"/>
  <c r="J49" i="1" l="1"/>
  <c r="I49" i="1"/>
  <c r="F44" i="1"/>
  <c r="J29" i="1"/>
  <c r="I29" i="1"/>
  <c r="D29" i="1"/>
  <c r="I25" i="1"/>
  <c r="F25" i="1"/>
  <c r="C14" i="1"/>
</calcChain>
</file>

<file path=xl/sharedStrings.xml><?xml version="1.0" encoding="utf-8"?>
<sst xmlns="http://schemas.openxmlformats.org/spreadsheetml/2006/main" count="114" uniqueCount="78">
  <si>
    <t>Informe de Evaluación Anual de las Metas Físicas-Financieras  2023</t>
  </si>
  <si>
    <t>Código</t>
  </si>
  <si>
    <t>Documento Relacionado</t>
  </si>
  <si>
    <t>Fecha Versión</t>
  </si>
  <si>
    <t>Versión</t>
  </si>
  <si>
    <t xml:space="preserve">Informe Meta Fisica Financiera Anual  </t>
  </si>
  <si>
    <t>I -Información Instituciónal</t>
  </si>
  <si>
    <t>I.I - Completar los datos requeridos sobre la institución</t>
  </si>
  <si>
    <t>Capítulo</t>
  </si>
  <si>
    <t>0202 - MINISTERIO DE  INTERIOR Y POLICÍA</t>
  </si>
  <si>
    <t>Subcapítulo</t>
  </si>
  <si>
    <t>01 - MINISTERIO DE INTERIOR Y POLICÍA</t>
  </si>
  <si>
    <t>Unidad Ejecutora</t>
  </si>
  <si>
    <t>0002 - DIRECCIÓN GENERAL DE MIGRACIÓN</t>
  </si>
  <si>
    <t>Misión</t>
  </si>
  <si>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</si>
  <si>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t>Visión</t>
  </si>
  <si>
    <t>Ser reconocidos como una entidad gubernamental modelo, apoyado en una gestión coordinada, de desarrollo sostenible, mejora continua, eficaz y eficiente de los servicios, y la transparencia institucional, como base de una buena administración de los recursos, en el alcance de la paz, la seguridad ciudadana y la garantía de los derechos de las personas.</t>
  </si>
  <si>
    <t>II. Contribución a la Estrategia Nacional de Desarrollo</t>
  </si>
  <si>
    <t>Eje estratégico:</t>
  </si>
  <si>
    <t>Objetivo general:</t>
  </si>
  <si>
    <t xml:space="preserve"> Imperio de la ley y seguridad ciudadana</t>
  </si>
  <si>
    <t>Objetivo(s) específico(s):</t>
  </si>
  <si>
    <t>1.2.1</t>
  </si>
  <si>
    <t>Fortalecer el respeto a la ley y sancionar su incumplimiento a través de un sistema de administración de justicia accesible a toda la población, eficiente en el despacho judicial y ágil en los procesos judiciales.</t>
  </si>
  <si>
    <t>III. Información del Programa</t>
  </si>
  <si>
    <t>Nombre:</t>
  </si>
  <si>
    <t>12 – SERVICIOS DE CONTROL Y REGULACIÓN MIGRATORIA</t>
  </si>
  <si>
    <t>Descripción:</t>
  </si>
  <si>
    <t xml:space="preserve">Este programa ejerce el control de los flujos migratorios y la gestión de permanencia de los extranjeros en el territorio dominicano, a través de las mejoras continuas y orientado salvaguardar la seguridad y soberanía nacional.  </t>
  </si>
  <si>
    <r>
      <t>Beneficiarios:</t>
    </r>
    <r>
      <rPr>
        <sz val="12"/>
        <color rgb="FF000000"/>
        <rFont val="Century Gothic"/>
        <family val="2"/>
      </rPr>
      <t xml:space="preserve"> </t>
    </r>
  </si>
  <si>
    <t>Población dominicana y extranjeros en el país.</t>
  </si>
  <si>
    <t>Resultado Asociado:</t>
  </si>
  <si>
    <t>Mantener un 100% el porcentaje de los extranjeros con estatus migratorio en cumplimiento, a través de las naturalizaciones.</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</si>
  <si>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</si>
  <si>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</si>
  <si>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</si>
  <si>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</si>
  <si>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</si>
  <si>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</si>
  <si>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</si>
  <si>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</si>
  <si>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 xml:space="preserve">Programación Anual </t>
  </si>
  <si>
    <t xml:space="preserve">Ejecución Anual </t>
  </si>
  <si>
    <t>Avance</t>
  </si>
  <si>
    <t>Producto</t>
  </si>
  <si>
    <t>Indicador</t>
  </si>
  <si>
    <t>Física
(A)</t>
  </si>
  <si>
    <t>Financiera
(B)</t>
  </si>
  <si>
    <t>Física
(C)</t>
  </si>
  <si>
    <t>Financiera
(D)</t>
  </si>
  <si>
    <t>Física 
(E)</t>
  </si>
  <si>
    <t>Financiera 
 (F)</t>
  </si>
  <si>
    <t>Física 
(%)
 G=E/C</t>
  </si>
  <si>
    <t>Financiero 
(%) 
H=F/D</t>
  </si>
  <si>
    <t>05-7747 - Extranjeros regulados en el territorio nacional a través de la emisión de residencia y servicios</t>
  </si>
  <si>
    <t xml:space="preserve">Número de actividades realizadas	</t>
  </si>
  <si>
    <t>V. Análisis de los Logros y Desviaciones</t>
  </si>
  <si>
    <t>V.I - Información de Logros y Desviaciones por Producto</t>
  </si>
  <si>
    <t xml:space="preserve">Producto: </t>
  </si>
  <si>
    <t xml:space="preserve">05-7747 - Extranjeros regulados en el territorio nacional a través de la emisión de residencia y servicios </t>
  </si>
  <si>
    <t xml:space="preserve">Descripción del producto: </t>
  </si>
  <si>
    <t>Este producto consiste en controlar y regularizar la permanencia de extranjeros que cumplan con los requisitos migratorios establecidos con la finalidad de que estén bajo condición de legalidad en el país.</t>
  </si>
  <si>
    <t>Logros alcanzados:</t>
  </si>
  <si>
    <t xml:space="preserve">
Para el 2023  se proyecto una meta fisica de 96,482 para una ejecución  de  100,425  documentos entregados equivalente a un  104.09 %.  La meta financiera programada ascendió a RD$514,030,358.70, del cual se ejecutó RD$541,342,896.35 equivalente a un 105.31 % </t>
  </si>
  <si>
    <t>Causas y justificación del desvío:</t>
  </si>
  <si>
    <t>En el 2023 presentamos en la Meta Fisica una desvío  de un 4.09% y con relación a la Meta Financiera el desvío de sobre ejecución asciende a un 5.31% por lo que no presentó variaciones significativas en su ejecución.</t>
  </si>
  <si>
    <r>
      <t xml:space="preserve">VI. </t>
    </r>
    <r>
      <rPr>
        <b/>
        <sz val="11"/>
        <color theme="0"/>
        <rFont val="Century Gothic"/>
        <family val="2"/>
      </rPr>
      <t>Oportunidades de Mejora</t>
    </r>
  </si>
  <si>
    <t xml:space="preserve">VI. I - De acuerdo a los eventos presentados durante la ejecución del producto, ¿qué aspecto puede mejorarse? </t>
  </si>
  <si>
    <t>Debemos replantear la programación financiera que esta  en SIGEF para el año 2024</t>
  </si>
  <si>
    <t>03- 7748-Nacionales y extranjeros autorizados a salir y entrar hacia el territorio nacional</t>
  </si>
  <si>
    <t>Se encarga del control de entradas y salidas, puntos migratorios oficiales, interdicción migratoria y deportación con el objetivo de disminuir la entrada de extranjeros ilegales al territorio dominicano; así como la salida de ilegales nacionales, para mejorar el control migratorio y la imagen del país ante las demás naciones.</t>
  </si>
  <si>
    <t xml:space="preserve">
Para el año 2023, se proyecto una meta fisica de 20,228,086.00 de personas para una ejecución  de  18,760,612   de personas que se le dio entrada y salida en el pais, equivalente  a un 92.75 % .  La meta financiera programada de este producto fue de RD$1,188,070,909.00  para una ejecución de RD$ 1,180,238,078.00  equivalente a un 99.34%.  </t>
  </si>
  <si>
    <t xml:space="preserve">
Para el producto 7748 la meta física ejecutada vs. la meta física programada Anual presentó una desviación de un 7% por debajo, impactado en gran parte por  la crisis social-económica-política que presentó durante todo el año Haití provocando esto, el cierre de la frontera en diferentes fechas, siendo más marcada en los últimos  meses  del año donde fue cerrada radicalmente producto del incumplimiento de acuerdos entre países sobre el manejo de aguas compartidas que realizo Haití al continuar la construcción de un canal en el lado haitiano del rio Dajabón de forma unilateral, generando un impacto inmediato al interrumpir el comercio terrestre, marítimo y aéreo entre los dos países.
En el aspecto financiero la sub ejecución presentada en este producto es de un 1% entre  la meta financiera programada y  la meta financiera ejecutada por lo que no presentó desvíos significativos en su ejecución.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</si>
  <si>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</si>
  <si>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Realizado por </t>
  </si>
  <si>
    <t xml:space="preserve">Lic. Mildred Mota </t>
  </si>
  <si>
    <t>Encargada Div. De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</si>
</sst>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dd/mm/yyyy;@"/>
    <numFmt numFmtId="165" formatCode="[$-10409]#,##0;\-#,##0"/>
    <numFmt numFmtId="166" formatCode="[$-10409]#,##0.00;\-#,##0.00"/>
    <numFmt numFmtId="167"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2"/>
      <color rgb="FF000000"/>
      <name val="Century Gothic"/>
      <family val="2"/>
    </font>
    <font>
      <b/>
      <sz val="11"/>
      <name val="Calibri"/>
      <family val="2"/>
    </font>
    <font>
      <sz val="11"/>
      <name val="Calibri"/>
      <family val="2"/>
    </font>
    <font>
      <b/>
      <sz val="11"/>
      <color rgb="FF000000"/>
      <name val="Calibri"/>
      <family val="2"/>
    </font>
    <font>
      <b/>
      <sz val="10"/>
      <color rgb="FF000000"/>
      <name val="Calibri"/>
      <family val="2"/>
    </font>
    <font>
      <sz val="9"/>
      <name val="Calibri"/>
      <family val="2"/>
    </font>
    <font>
      <b/>
      <sz val="11"/>
      <name val="Calibri"/>
      <family val="2"/>
      <scheme val="minor"/>
    </font>
    <font>
      <b/>
      <i/>
      <sz val="11"/>
      <name val="Calibri"/>
      <family val="2"/>
      <scheme val="minor"/>
    </font>
    <font>
      <i/>
      <sz val="11"/>
      <name val="Calibri"/>
      <family val="2"/>
      <scheme val="minor"/>
    </font>
    <font>
      <b/>
      <sz val="11"/>
      <color theme="0"/>
      <name val="Century Gothic"/>
      <family val="2"/>
    </font>
    <font>
      <b/>
      <i/>
      <sz val="11"/>
      <color theme="1"/>
      <name val="Calibri"/>
      <family val="2"/>
      <scheme val="minor"/>
    </font>
    <font>
      <sz val="10"/>
      <name val="Calibri"/>
      <family val="2"/>
    </font>
    <font>
      <b/>
      <sz val="10"/>
      <name val="Calibri"/>
      <family val="2"/>
    </font>
    <font>
      <b/>
      <sz val="14"/>
      <name val="Calibri"/>
      <family val="2"/>
    </font>
    <font>
      <sz val="14"/>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2">
    <border>
      <left/>
      <right/>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thin">
        <color indexed="64"/>
      </right>
      <top style="medium">
        <color indexed="64"/>
      </top>
      <bottom style="medium">
        <color rgb="FFFFFFFF"/>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thin">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2" borderId="10" xfId="0" applyFont="1" applyFill="1" applyBorder="1" applyAlignment="1">
      <alignment vertical="top" wrapText="1"/>
    </xf>
    <xf numFmtId="164" fontId="6" fillId="0" borderId="14"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9" fillId="0" borderId="5" xfId="0" applyFont="1" applyBorder="1" applyAlignment="1">
      <alignment vertical="center"/>
    </xf>
    <xf numFmtId="0" fontId="2" fillId="0" borderId="5" xfId="0" applyFont="1" applyBorder="1"/>
    <xf numFmtId="0" fontId="12" fillId="7" borderId="21" xfId="0" applyFont="1" applyFill="1" applyBorder="1" applyAlignment="1">
      <alignment horizontal="center" vertical="center" wrapText="1"/>
    </xf>
    <xf numFmtId="0" fontId="12" fillId="7" borderId="21" xfId="0" applyFont="1" applyFill="1" applyBorder="1" applyAlignment="1">
      <alignment horizontal="center" vertical="center"/>
    </xf>
    <xf numFmtId="0" fontId="12" fillId="7" borderId="21" xfId="0" applyFont="1" applyFill="1" applyBorder="1" applyAlignment="1" applyProtection="1">
      <alignment horizontal="center" vertical="center" wrapText="1"/>
      <protection locked="0"/>
    </xf>
    <xf numFmtId="0" fontId="9" fillId="0" borderId="5" xfId="0" applyFont="1" applyBorder="1" applyAlignment="1">
      <alignment vertical="center" wrapText="1"/>
    </xf>
    <xf numFmtId="44" fontId="0" fillId="0" borderId="0" xfId="0" applyNumberFormat="1"/>
    <xf numFmtId="4" fontId="0" fillId="0" borderId="0" xfId="0" applyNumberFormat="1"/>
    <xf numFmtId="0" fontId="0" fillId="0" borderId="5" xfId="0" applyBorder="1"/>
    <xf numFmtId="0" fontId="0" fillId="0" borderId="0" xfId="0" applyBorder="1"/>
    <xf numFmtId="0" fontId="17" fillId="9" borderId="30" xfId="0" applyFont="1" applyFill="1" applyBorder="1" applyAlignment="1">
      <alignment horizontal="center" vertical="center" wrapText="1" readingOrder="1"/>
    </xf>
    <xf numFmtId="0" fontId="17" fillId="9" borderId="31" xfId="0" applyFont="1" applyFill="1" applyBorder="1" applyAlignment="1">
      <alignment horizontal="center" vertical="center" wrapText="1" readingOrder="1"/>
    </xf>
    <xf numFmtId="0" fontId="17" fillId="9" borderId="32" xfId="0" applyFont="1" applyFill="1" applyBorder="1" applyAlignment="1">
      <alignment horizontal="center" vertical="center" wrapText="1" readingOrder="1"/>
    </xf>
    <xf numFmtId="0" fontId="18" fillId="0" borderId="27" xfId="0" applyFont="1" applyBorder="1" applyAlignment="1" applyProtection="1">
      <alignment vertical="top" wrapText="1"/>
      <protection locked="0"/>
    </xf>
    <xf numFmtId="0" fontId="18" fillId="0" borderId="28" xfId="0" applyFont="1" applyFill="1" applyBorder="1" applyAlignment="1" applyProtection="1">
      <alignment vertical="top" wrapText="1"/>
      <protection locked="0"/>
    </xf>
    <xf numFmtId="165" fontId="18" fillId="0" borderId="28" xfId="0" applyNumberFormat="1" applyFont="1" applyFill="1" applyBorder="1" applyAlignment="1" applyProtection="1">
      <alignment horizontal="center" vertical="center" wrapText="1" readingOrder="1"/>
      <protection locked="0"/>
    </xf>
    <xf numFmtId="166" fontId="18" fillId="0" borderId="28" xfId="0" applyNumberFormat="1" applyFont="1" applyFill="1" applyBorder="1" applyAlignment="1" applyProtection="1">
      <alignment horizontal="center" vertical="center" wrapText="1" readingOrder="1"/>
      <protection locked="0"/>
    </xf>
    <xf numFmtId="165" fontId="18" fillId="0" borderId="28" xfId="0" applyNumberFormat="1" applyFont="1" applyFill="1" applyBorder="1" applyAlignment="1" applyProtection="1">
      <alignment horizontal="center" vertical="center" wrapText="1"/>
      <protection locked="0"/>
    </xf>
    <xf numFmtId="10" fontId="18" fillId="0" borderId="28" xfId="2" applyNumberFormat="1" applyFont="1" applyFill="1" applyBorder="1" applyAlignment="1" applyProtection="1">
      <alignment horizontal="center" vertical="center" wrapText="1" readingOrder="1"/>
      <protection locked="0"/>
    </xf>
    <xf numFmtId="10" fontId="18" fillId="0" borderId="29" xfId="0" applyNumberFormat="1" applyFont="1" applyFill="1" applyBorder="1" applyAlignment="1" applyProtection="1">
      <alignment horizontal="center" vertical="center" wrapText="1" readingOrder="1"/>
      <protection locked="0"/>
    </xf>
    <xf numFmtId="0" fontId="19" fillId="0" borderId="5" xfId="0" applyFont="1" applyBorder="1" applyAlignment="1" applyProtection="1">
      <alignment vertical="center"/>
      <protection locked="0"/>
    </xf>
    <xf numFmtId="0" fontId="19" fillId="0" borderId="21" xfId="0" applyFont="1" applyBorder="1" applyAlignment="1" applyProtection="1">
      <alignment vertical="center"/>
      <protection locked="0"/>
    </xf>
    <xf numFmtId="0" fontId="19" fillId="0" borderId="35" xfId="0" applyFont="1" applyBorder="1" applyAlignment="1" applyProtection="1">
      <alignment vertical="center"/>
      <protection locked="0"/>
    </xf>
    <xf numFmtId="0" fontId="19" fillId="0" borderId="1" xfId="0" applyFont="1" applyBorder="1" applyAlignment="1" applyProtection="1">
      <alignment vertical="center"/>
      <protection locked="0"/>
    </xf>
    <xf numFmtId="0" fontId="9" fillId="0" borderId="5" xfId="0" applyFont="1" applyBorder="1" applyAlignment="1" applyProtection="1">
      <alignment vertical="center" wrapText="1"/>
      <protection locked="0"/>
    </xf>
    <xf numFmtId="0" fontId="11" fillId="2" borderId="2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1" fillId="2" borderId="34" xfId="0" applyFont="1" applyFill="1" applyBorder="1" applyAlignment="1" applyProtection="1">
      <alignment horizontal="left" vertical="center" wrapText="1"/>
      <protection locked="0"/>
    </xf>
    <xf numFmtId="10" fontId="0" fillId="0" borderId="0" xfId="0" applyNumberFormat="1"/>
    <xf numFmtId="44" fontId="15" fillId="0" borderId="5" xfId="1" applyFont="1" applyFill="1" applyBorder="1" applyAlignment="1" applyProtection="1">
      <alignment horizontal="center" vertical="center" wrapText="1" readingOrder="1"/>
      <protection locked="0"/>
    </xf>
    <xf numFmtId="44" fontId="15" fillId="0" borderId="0" xfId="1" applyFont="1" applyFill="1" applyBorder="1" applyAlignment="1" applyProtection="1">
      <alignment horizontal="center" vertical="center" wrapText="1" readingOrder="1"/>
      <protection locked="0"/>
    </xf>
    <xf numFmtId="10" fontId="15" fillId="8" borderId="0" xfId="2" applyNumberFormat="1" applyFont="1" applyFill="1" applyBorder="1" applyAlignment="1" applyProtection="1">
      <alignment horizontal="center" vertical="center" wrapText="1" readingOrder="1"/>
    </xf>
    <xf numFmtId="10" fontId="15" fillId="8" borderId="19" xfId="2" applyNumberFormat="1" applyFont="1" applyFill="1" applyBorder="1" applyAlignment="1" applyProtection="1">
      <alignment horizontal="center" vertical="center" wrapText="1" readingOrder="1"/>
    </xf>
    <xf numFmtId="0" fontId="18" fillId="0" borderId="40" xfId="0" applyNumberFormat="1" applyFont="1" applyFill="1" applyBorder="1" applyAlignment="1" applyProtection="1">
      <alignment vertical="top" wrapText="1"/>
      <protection locked="0"/>
    </xf>
    <xf numFmtId="0" fontId="18" fillId="0" borderId="41" xfId="0" applyNumberFormat="1" applyFont="1" applyFill="1" applyBorder="1" applyAlignment="1" applyProtection="1">
      <alignment vertical="top" wrapText="1"/>
      <protection locked="0"/>
    </xf>
    <xf numFmtId="165" fontId="18" fillId="0" borderId="41" xfId="0" applyNumberFormat="1" applyFont="1" applyFill="1" applyBorder="1" applyAlignment="1" applyProtection="1">
      <alignment horizontal="center" vertical="center" wrapText="1" readingOrder="1"/>
      <protection locked="0"/>
    </xf>
    <xf numFmtId="166" fontId="18" fillId="0" borderId="41" xfId="0" applyNumberFormat="1" applyFont="1" applyFill="1" applyBorder="1" applyAlignment="1" applyProtection="1">
      <alignment horizontal="center" vertical="center" wrapText="1" readingOrder="1"/>
      <protection locked="0"/>
    </xf>
    <xf numFmtId="165" fontId="18" fillId="0" borderId="41" xfId="0" applyNumberFormat="1" applyFont="1" applyFill="1" applyBorder="1" applyAlignment="1" applyProtection="1">
      <alignment horizontal="center" vertical="center" wrapText="1"/>
      <protection locked="0"/>
    </xf>
    <xf numFmtId="0" fontId="18" fillId="0" borderId="5"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165" fontId="18" fillId="0" borderId="0" xfId="0" applyNumberFormat="1" applyFont="1" applyBorder="1" applyAlignment="1" applyProtection="1">
      <alignment horizontal="center" vertical="center" wrapText="1" readingOrder="1"/>
      <protection locked="0"/>
    </xf>
    <xf numFmtId="166" fontId="18" fillId="0" borderId="0" xfId="0" applyNumberFormat="1" applyFont="1" applyBorder="1" applyAlignment="1" applyProtection="1">
      <alignment horizontal="center" vertical="center" wrapText="1" readingOrder="1"/>
      <protection locked="0"/>
    </xf>
    <xf numFmtId="165" fontId="18" fillId="0" borderId="0" xfId="0" applyNumberFormat="1" applyFont="1" applyBorder="1" applyAlignment="1" applyProtection="1">
      <alignment horizontal="center" vertical="center" wrapText="1"/>
      <protection locked="0"/>
    </xf>
    <xf numFmtId="10" fontId="18" fillId="0" borderId="0" xfId="2" applyNumberFormat="1" applyFont="1" applyFill="1" applyBorder="1" applyAlignment="1" applyProtection="1">
      <alignment horizontal="center" vertical="center" wrapText="1" readingOrder="1"/>
      <protection locked="0"/>
    </xf>
    <xf numFmtId="167" fontId="18" fillId="0" borderId="19" xfId="0" applyNumberFormat="1" applyFont="1" applyFill="1" applyBorder="1" applyAlignment="1" applyProtection="1">
      <alignment horizontal="center" vertical="center" wrapText="1" readingOrder="1"/>
      <protection locked="0"/>
    </xf>
    <xf numFmtId="0" fontId="19" fillId="0" borderId="21" xfId="0" applyFont="1" applyBorder="1" applyAlignment="1" applyProtection="1">
      <alignment vertical="center" wrapText="1"/>
      <protection locked="0"/>
    </xf>
    <xf numFmtId="0" fontId="19" fillId="0" borderId="5"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11" fillId="0" borderId="1"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15" fillId="0" borderId="5" xfId="0" applyFont="1" applyBorder="1" applyProtection="1">
      <protection locked="0"/>
    </xf>
    <xf numFmtId="0" fontId="15" fillId="0" borderId="0" xfId="0" applyFont="1" applyBorder="1" applyProtection="1">
      <protection locked="0"/>
    </xf>
    <xf numFmtId="0" fontId="15" fillId="0" borderId="19" xfId="0" applyFont="1" applyBorder="1" applyProtection="1">
      <protection locked="0"/>
    </xf>
    <xf numFmtId="0" fontId="15" fillId="0" borderId="5" xfId="0" applyFont="1" applyBorder="1" applyAlignment="1" applyProtection="1">
      <protection locked="0"/>
    </xf>
    <xf numFmtId="0" fontId="15" fillId="0" borderId="0" xfId="0" applyFont="1" applyBorder="1" applyAlignment="1" applyProtection="1">
      <protection locked="0"/>
    </xf>
    <xf numFmtId="0" fontId="26" fillId="0" borderId="5" xfId="0" applyFont="1" applyBorder="1" applyAlignment="1" applyProtection="1">
      <protection locked="0"/>
    </xf>
    <xf numFmtId="0" fontId="26" fillId="0" borderId="0" xfId="0" applyFont="1" applyBorder="1" applyAlignment="1" applyProtection="1">
      <protection locked="0"/>
    </xf>
    <xf numFmtId="0" fontId="27" fillId="0" borderId="0" xfId="0" applyFont="1" applyBorder="1" applyProtection="1">
      <protection locked="0"/>
    </xf>
    <xf numFmtId="0" fontId="27" fillId="0" borderId="19" xfId="0" applyFont="1" applyBorder="1" applyProtection="1">
      <protection locked="0"/>
    </xf>
    <xf numFmtId="0" fontId="27" fillId="0" borderId="5" xfId="0" applyFont="1" applyBorder="1" applyProtection="1">
      <protection locked="0"/>
    </xf>
    <xf numFmtId="0" fontId="15" fillId="0" borderId="35" xfId="0" applyFont="1" applyBorder="1" applyProtection="1">
      <protection locked="0"/>
    </xf>
    <xf numFmtId="0" fontId="15" fillId="0" borderId="36" xfId="0" applyFont="1" applyBorder="1" applyProtection="1">
      <protection locked="0"/>
    </xf>
    <xf numFmtId="0" fontId="15" fillId="0" borderId="37" xfId="0" applyFont="1" applyBorder="1" applyProtection="1">
      <protection locked="0"/>
    </xf>
    <xf numFmtId="0" fontId="15" fillId="0" borderId="0" xfId="0" applyFont="1" applyProtection="1">
      <protection locked="0"/>
    </xf>
    <xf numFmtId="49" fontId="10" fillId="0" borderId="20"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4" borderId="5" xfId="0" applyFill="1" applyBorder="1" applyAlignment="1">
      <alignment horizontal="center"/>
    </xf>
    <xf numFmtId="0" fontId="0" fillId="4" borderId="0" xfId="0" applyFill="1" applyBorder="1" applyAlignment="1">
      <alignment horizontal="center"/>
    </xf>
    <xf numFmtId="0" fontId="0" fillId="4" borderId="19" xfId="0" applyFill="1" applyBorder="1" applyAlignment="1">
      <alignment horizontal="center"/>
    </xf>
    <xf numFmtId="0" fontId="7" fillId="5" borderId="5" xfId="0" applyFont="1" applyFill="1" applyBorder="1" applyAlignment="1">
      <alignment horizontal="left" vertical="center"/>
    </xf>
    <xf numFmtId="0" fontId="7" fillId="5" borderId="0" xfId="0" applyFont="1" applyFill="1" applyBorder="1" applyAlignment="1">
      <alignment horizontal="left" vertical="center"/>
    </xf>
    <xf numFmtId="0" fontId="7" fillId="5" borderId="19" xfId="0" applyFont="1" applyFill="1" applyBorder="1" applyAlignment="1">
      <alignment horizontal="left" vertical="center"/>
    </xf>
    <xf numFmtId="0" fontId="8" fillId="6" borderId="5" xfId="0" applyFont="1" applyFill="1" applyBorder="1" applyAlignment="1">
      <alignment horizontal="left" vertical="center"/>
    </xf>
    <xf numFmtId="0" fontId="8" fillId="6" borderId="0" xfId="0" applyFont="1" applyFill="1" applyBorder="1" applyAlignment="1">
      <alignment horizontal="left" vertical="center"/>
    </xf>
    <xf numFmtId="0" fontId="8" fillId="6" borderId="19" xfId="0" applyFont="1" applyFill="1" applyBorder="1" applyAlignment="1">
      <alignment horizontal="left" vertical="center"/>
    </xf>
    <xf numFmtId="0" fontId="11" fillId="0" borderId="20" xfId="0" applyFont="1" applyBorder="1" applyAlignment="1" applyProtection="1">
      <alignment horizontal="left" vertical="center" wrapText="1"/>
      <protection locked="0"/>
    </xf>
    <xf numFmtId="0" fontId="12" fillId="7" borderId="20" xfId="0" applyFont="1" applyFill="1" applyBorder="1" applyAlignment="1">
      <alignment horizontal="center" vertical="center" wrapText="1"/>
    </xf>
    <xf numFmtId="0" fontId="11" fillId="0" borderId="0"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4" fillId="7" borderId="22" xfId="0" applyFont="1" applyFill="1" applyBorder="1" applyAlignment="1">
      <alignment horizontal="center" vertical="center" wrapText="1" readingOrder="1"/>
    </xf>
    <xf numFmtId="0" fontId="14" fillId="7" borderId="23" xfId="0" applyFont="1" applyFill="1" applyBorder="1" applyAlignment="1">
      <alignment horizontal="center" vertical="center" wrapText="1" readingOrder="1"/>
    </xf>
    <xf numFmtId="0" fontId="14" fillId="7" borderId="24" xfId="0" applyFont="1" applyFill="1" applyBorder="1" applyAlignment="1">
      <alignment horizontal="center" vertical="center" wrapText="1" readingOrder="1"/>
    </xf>
    <xf numFmtId="0" fontId="14" fillId="7" borderId="25" xfId="0" applyFont="1" applyFill="1" applyBorder="1" applyAlignment="1">
      <alignment horizontal="center" vertical="center" wrapText="1" readingOrder="1"/>
    </xf>
    <xf numFmtId="0" fontId="14" fillId="7" borderId="26" xfId="0" applyFont="1" applyFill="1" applyBorder="1" applyAlignment="1">
      <alignment horizontal="center" vertical="center" wrapText="1" readingOrder="1"/>
    </xf>
    <xf numFmtId="44" fontId="15" fillId="0" borderId="27" xfId="1" applyFont="1" applyFill="1" applyBorder="1" applyAlignment="1" applyProtection="1">
      <alignment horizontal="center" vertical="center" wrapText="1" readingOrder="1"/>
      <protection locked="0"/>
    </xf>
    <xf numFmtId="44" fontId="15" fillId="0" borderId="28" xfId="1" applyFont="1" applyFill="1" applyBorder="1" applyAlignment="1" applyProtection="1">
      <alignment horizontal="center" vertical="center" wrapText="1" readingOrder="1"/>
      <protection locked="0"/>
    </xf>
    <xf numFmtId="44" fontId="15" fillId="0" borderId="24" xfId="1" applyFont="1" applyFill="1" applyBorder="1" applyAlignment="1" applyProtection="1">
      <alignment horizontal="center" vertical="center" wrapText="1" readingOrder="1"/>
      <protection locked="0"/>
    </xf>
    <xf numFmtId="44" fontId="15" fillId="0" borderId="25" xfId="1" applyFont="1" applyFill="1" applyBorder="1" applyAlignment="1" applyProtection="1">
      <alignment horizontal="center" vertical="center" wrapText="1" readingOrder="1"/>
      <protection locked="0"/>
    </xf>
    <xf numFmtId="44" fontId="15" fillId="0" borderId="23" xfId="1" applyFont="1" applyFill="1" applyBorder="1" applyAlignment="1" applyProtection="1">
      <alignment horizontal="center" vertical="center" wrapText="1" readingOrder="1"/>
      <protection locked="0"/>
    </xf>
    <xf numFmtId="10" fontId="15" fillId="8" borderId="28" xfId="2" applyNumberFormat="1" applyFont="1" applyFill="1" applyBorder="1" applyAlignment="1" applyProtection="1">
      <alignment horizontal="center" vertical="center" wrapText="1" readingOrder="1"/>
    </xf>
    <xf numFmtId="10" fontId="15" fillId="8" borderId="29" xfId="2" applyNumberFormat="1" applyFont="1" applyFill="1" applyBorder="1" applyAlignment="1" applyProtection="1">
      <alignment horizontal="center" vertical="center" wrapText="1" readingOrder="1"/>
    </xf>
    <xf numFmtId="0" fontId="16" fillId="9" borderId="28" xfId="0" applyFont="1" applyFill="1" applyBorder="1" applyAlignment="1">
      <alignment horizontal="center" vertical="center" wrapText="1" readingOrder="1"/>
    </xf>
    <xf numFmtId="0" fontId="15" fillId="7" borderId="28" xfId="0" applyFont="1" applyFill="1" applyBorder="1" applyAlignment="1">
      <alignment vertical="top" wrapText="1"/>
    </xf>
    <xf numFmtId="0" fontId="15" fillId="7" borderId="29" xfId="0" applyFont="1" applyFill="1" applyBorder="1" applyAlignment="1">
      <alignment vertical="top" wrapText="1"/>
    </xf>
    <xf numFmtId="0" fontId="20" fillId="0" borderId="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6" xfId="0" applyFont="1" applyBorder="1" applyAlignment="1" applyProtection="1">
      <alignment horizontal="left" wrapText="1"/>
      <protection locked="0"/>
    </xf>
    <xf numFmtId="0" fontId="21" fillId="0" borderId="37" xfId="0" applyFont="1" applyBorder="1" applyAlignment="1" applyProtection="1">
      <alignment horizontal="left"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7" fillId="5" borderId="1" xfId="0" applyFont="1" applyFill="1" applyBorder="1" applyAlignment="1">
      <alignment horizontal="left" vertical="center"/>
    </xf>
    <xf numFmtId="0" fontId="7" fillId="5" borderId="38" xfId="0" applyFont="1" applyFill="1" applyBorder="1" applyAlignment="1">
      <alignment horizontal="left" vertical="center"/>
    </xf>
    <xf numFmtId="0" fontId="7" fillId="5" borderId="39" xfId="0" applyFont="1" applyFill="1" applyBorder="1" applyAlignment="1">
      <alignment horizontal="left" vertical="center"/>
    </xf>
    <xf numFmtId="0" fontId="8" fillId="6" borderId="5"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19" xfId="0" applyFont="1" applyFill="1" applyBorder="1" applyAlignment="1">
      <alignment horizontal="left" vertical="center" wrapText="1"/>
    </xf>
    <xf numFmtId="0" fontId="23" fillId="0" borderId="0" xfId="0" applyFont="1" applyBorder="1" applyAlignment="1" applyProtection="1">
      <alignment horizontal="left" vertical="center" wrapText="1"/>
      <protection locked="0"/>
    </xf>
    <xf numFmtId="0" fontId="23" fillId="0" borderId="19"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37" xfId="0" applyFont="1" applyBorder="1" applyAlignment="1" applyProtection="1">
      <alignment horizontal="left" vertical="center" wrapText="1"/>
      <protection locked="0"/>
    </xf>
    <xf numFmtId="0" fontId="0" fillId="0" borderId="33" xfId="0" applyBorder="1" applyAlignment="1">
      <alignment horizontal="left" vertical="top" wrapText="1"/>
    </xf>
    <xf numFmtId="0" fontId="0" fillId="0" borderId="34" xfId="0" applyBorder="1" applyAlignment="1">
      <alignment horizontal="left" vertical="top" wrapText="1"/>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33" xfId="0" applyFont="1" applyBorder="1" applyAlignment="1" applyProtection="1">
      <alignment horizontal="left" wrapText="1"/>
      <protection locked="0"/>
    </xf>
    <xf numFmtId="0" fontId="21" fillId="0" borderId="34" xfId="0" applyFont="1" applyBorder="1" applyAlignment="1" applyProtection="1">
      <alignment horizontal="left" wrapText="1"/>
      <protection locked="0"/>
    </xf>
    <xf numFmtId="0" fontId="23" fillId="0" borderId="38" xfId="0" applyFont="1" applyBorder="1" applyAlignment="1" applyProtection="1">
      <alignment horizontal="left" vertical="center" wrapText="1"/>
      <protection locked="0"/>
    </xf>
    <xf numFmtId="0" fontId="23" fillId="0" borderId="39" xfId="0" applyFont="1" applyBorder="1" applyAlignment="1" applyProtection="1">
      <alignment horizontal="left" vertical="center" wrapText="1"/>
      <protection locked="0"/>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cellXfs>
  <cellStyles count="3">
    <cellStyle name="Moneda" xfId="1" builtinId="4"/>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269683</xdr:colOff>
      <xdr:row>0</xdr:row>
      <xdr:rowOff>77442</xdr:rowOff>
    </xdr:from>
    <xdr:ext cx="1322070" cy="781471"/>
    <xdr:pic>
      <xdr:nvPicPr>
        <xdr:cNvPr id="2" name="Imagen 1">
          <a:extLst>
            <a:ext uri="{FF2B5EF4-FFF2-40B4-BE49-F238E27FC236}">
              <a16:creationId xmlns=""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269683" y="77442"/>
          <a:ext cx="1322070" cy="781471"/>
        </a:xfrm>
        <a:prstGeom prst="rect">
          <a:avLst/>
        </a:prstGeom>
      </xdr:spPr>
    </xdr:pic>
    <xdr:clientData/>
  </xdr:oneCellAnchor>
  <xdr:twoCellAnchor editAs="oneCell">
    <xdr:from>
      <xdr:col>0</xdr:col>
      <xdr:colOff>1507434</xdr:colOff>
      <xdr:row>64</xdr:row>
      <xdr:rowOff>89428</xdr:rowOff>
    </xdr:from>
    <xdr:to>
      <xdr:col>1</xdr:col>
      <xdr:colOff>422413</xdr:colOff>
      <xdr:row>64</xdr:row>
      <xdr:rowOff>1138033</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7434" y="20191319"/>
          <a:ext cx="1300370" cy="10486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sheetData>
    </sheetDataSet>
  </externalBook>
</externalLink>
</file>

<file path=xl/tables/table1.xml><?xml version="1.0" encoding="utf-8"?>
<table xmlns="http://schemas.openxmlformats.org/spreadsheetml/2006/main" id="1" name="Tabla132356789" displayName="Tabla132356789" ref="A48:J4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+Tabla132356789[[#This Row],[Física 
(E)]]/Tabla132356789[[#This Row],[Física
(C)]]</calculatedColumnFormula>
    </tableColumn>
    <tableColumn id="8" name="Financiero _x000a_(%) _x000a_H=F/D" dataDxfId="0">
      <calculatedColumnFormula>+Tabla132356789[[#This Row],[Financiera 
 (F)]]/Tabla132356789[[#This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showGridLines="0" tabSelected="1" topLeftCell="A45" zoomScale="110" zoomScaleNormal="110" zoomScaleSheetLayoutView="115" workbookViewId="0">
      <selection activeCell="L56" sqref="L56"/>
    </sheetView>
  </sheetViews>
  <sheetFormatPr baseColWidth="10" defaultRowHeight="15" x14ac:dyDescent="0.25"/>
  <cols>
    <col min="1" max="1" width="35.7109375" style="72" customWidth="1"/>
    <col min="2" max="2" width="21.28515625" style="72" customWidth="1"/>
    <col min="3" max="3" width="15.140625" style="72" customWidth="1"/>
    <col min="4" max="4" width="18.28515625" style="72" customWidth="1"/>
    <col min="5" max="5" width="18" style="72" customWidth="1"/>
    <col min="6" max="6" width="17.42578125" style="72" customWidth="1"/>
    <col min="7" max="7" width="14.28515625" style="72" customWidth="1"/>
    <col min="8" max="8" width="18.28515625" style="72" customWidth="1"/>
    <col min="9" max="9" width="16.5703125" style="72" customWidth="1"/>
    <col min="10" max="10" width="24" style="72" customWidth="1"/>
    <col min="11" max="11" width="21.42578125" bestFit="1" customWidth="1"/>
    <col min="12" max="12" width="16.5703125" customWidth="1"/>
    <col min="13" max="13" width="21.5703125" customWidth="1"/>
  </cols>
  <sheetData>
    <row r="1" spans="1:10" ht="35.25" customHeight="1" thickBot="1" x14ac:dyDescent="0.3">
      <c r="A1" s="1"/>
      <c r="B1" s="74" t="s">
        <v>0</v>
      </c>
      <c r="C1" s="75"/>
      <c r="D1" s="75"/>
      <c r="E1" s="75"/>
      <c r="F1" s="75"/>
      <c r="G1" s="75"/>
      <c r="H1" s="75"/>
      <c r="I1" s="75"/>
      <c r="J1" s="76"/>
    </row>
    <row r="2" spans="1:10" ht="21.75" thickBot="1" x14ac:dyDescent="0.3">
      <c r="A2" s="2"/>
      <c r="B2" s="77" t="s">
        <v>1</v>
      </c>
      <c r="C2" s="78"/>
      <c r="D2" s="77" t="s">
        <v>2</v>
      </c>
      <c r="E2" s="78"/>
      <c r="F2" s="78"/>
      <c r="G2" s="78"/>
      <c r="H2" s="79"/>
      <c r="I2" s="3" t="s">
        <v>3</v>
      </c>
      <c r="J2" s="4" t="s">
        <v>4</v>
      </c>
    </row>
    <row r="3" spans="1:10" ht="21.75" thickBot="1" x14ac:dyDescent="0.3">
      <c r="A3" s="5"/>
      <c r="B3" s="80"/>
      <c r="C3" s="81"/>
      <c r="D3" s="80" t="s">
        <v>5</v>
      </c>
      <c r="E3" s="81"/>
      <c r="F3" s="81"/>
      <c r="G3" s="81"/>
      <c r="H3" s="82"/>
      <c r="I3" s="6">
        <v>45322</v>
      </c>
      <c r="J3" s="7"/>
    </row>
    <row r="4" spans="1:10" ht="11.25" customHeight="1" x14ac:dyDescent="0.25">
      <c r="A4" s="83"/>
      <c r="B4" s="84"/>
      <c r="C4" s="84"/>
      <c r="D4" s="85"/>
      <c r="E4" s="85"/>
      <c r="F4" s="85"/>
      <c r="G4" s="85"/>
      <c r="H4" s="85"/>
      <c r="I4" s="84"/>
      <c r="J4" s="86"/>
    </row>
    <row r="5" spans="1:10" ht="3" customHeight="1" x14ac:dyDescent="0.25">
      <c r="A5" s="87"/>
      <c r="B5" s="88"/>
      <c r="C5" s="88"/>
      <c r="D5" s="88"/>
      <c r="E5" s="88"/>
      <c r="F5" s="88"/>
      <c r="G5" s="88"/>
      <c r="H5" s="88"/>
      <c r="I5" s="88"/>
      <c r="J5" s="89"/>
    </row>
    <row r="6" spans="1:10" ht="15.75" x14ac:dyDescent="0.25">
      <c r="A6" s="90" t="s">
        <v>6</v>
      </c>
      <c r="B6" s="91"/>
      <c r="C6" s="91"/>
      <c r="D6" s="91"/>
      <c r="E6" s="91"/>
      <c r="F6" s="91"/>
      <c r="G6" s="91"/>
      <c r="H6" s="91"/>
      <c r="I6" s="91"/>
      <c r="J6" s="92"/>
    </row>
    <row r="7" spans="1:10" ht="15.75" x14ac:dyDescent="0.25">
      <c r="A7" s="93" t="s">
        <v>7</v>
      </c>
      <c r="B7" s="94"/>
      <c r="C7" s="94"/>
      <c r="D7" s="94"/>
      <c r="E7" s="94"/>
      <c r="F7" s="94"/>
      <c r="G7" s="94"/>
      <c r="H7" s="94"/>
      <c r="I7" s="94"/>
      <c r="J7" s="95"/>
    </row>
    <row r="8" spans="1:10" x14ac:dyDescent="0.25">
      <c r="A8" s="8" t="s">
        <v>8</v>
      </c>
      <c r="B8" s="73" t="s">
        <v>9</v>
      </c>
      <c r="C8" s="73"/>
      <c r="D8" s="73"/>
      <c r="E8" s="73"/>
      <c r="F8" s="73"/>
      <c r="G8" s="73"/>
      <c r="H8" s="73"/>
      <c r="I8" s="73"/>
      <c r="J8" s="73"/>
    </row>
    <row r="9" spans="1:10" ht="15" customHeight="1" x14ac:dyDescent="0.25">
      <c r="A9" s="9" t="s">
        <v>10</v>
      </c>
      <c r="B9" s="73" t="s">
        <v>11</v>
      </c>
      <c r="C9" s="73"/>
      <c r="D9" s="73"/>
      <c r="E9" s="73"/>
      <c r="F9" s="73"/>
      <c r="G9" s="73"/>
      <c r="H9" s="73"/>
      <c r="I9" s="73"/>
      <c r="J9" s="73"/>
    </row>
    <row r="10" spans="1:10" x14ac:dyDescent="0.25">
      <c r="A10" s="9" t="s">
        <v>12</v>
      </c>
      <c r="B10" s="73" t="s">
        <v>13</v>
      </c>
      <c r="C10" s="73"/>
      <c r="D10" s="73"/>
      <c r="E10" s="73"/>
      <c r="F10" s="73"/>
      <c r="G10" s="73"/>
      <c r="H10" s="73"/>
      <c r="I10" s="73"/>
      <c r="J10" s="73"/>
    </row>
    <row r="11" spans="1:10" ht="47.25" customHeight="1" x14ac:dyDescent="0.25">
      <c r="A11" s="8" t="s">
        <v>14</v>
      </c>
      <c r="B11" s="96" t="s">
        <v>15</v>
      </c>
      <c r="C11" s="96"/>
      <c r="D11" s="96"/>
      <c r="E11" s="96"/>
      <c r="F11" s="96"/>
      <c r="G11" s="96"/>
      <c r="H11" s="96"/>
      <c r="I11" s="96"/>
      <c r="J11" s="96"/>
    </row>
    <row r="12" spans="1:10" ht="50.25" customHeight="1" x14ac:dyDescent="0.25">
      <c r="A12" s="8" t="s">
        <v>16</v>
      </c>
      <c r="B12" s="96" t="s">
        <v>17</v>
      </c>
      <c r="C12" s="96"/>
      <c r="D12" s="96"/>
      <c r="E12" s="96"/>
      <c r="F12" s="96"/>
      <c r="G12" s="96"/>
      <c r="H12" s="96"/>
      <c r="I12" s="96"/>
      <c r="J12" s="96"/>
    </row>
    <row r="13" spans="1:10" ht="15.75" x14ac:dyDescent="0.25">
      <c r="A13" s="90" t="s">
        <v>18</v>
      </c>
      <c r="B13" s="91"/>
      <c r="C13" s="91"/>
      <c r="D13" s="91"/>
      <c r="E13" s="91"/>
      <c r="F13" s="91"/>
      <c r="G13" s="91"/>
      <c r="H13" s="91"/>
      <c r="I13" s="91"/>
      <c r="J13" s="92"/>
    </row>
    <row r="14" spans="1:10" ht="27.75" customHeight="1" x14ac:dyDescent="0.25">
      <c r="A14" s="8" t="s">
        <v>19</v>
      </c>
      <c r="B14" s="10">
        <v>1</v>
      </c>
      <c r="C14" s="97" t="str">
        <f>IFERROR(VLOOKUP(B14,'[1]Validacion datos'!A2:B5,2,FALSE),"")</f>
        <v>DESARROLLO INSTITUCIONAL</v>
      </c>
      <c r="D14" s="97"/>
      <c r="E14" s="97"/>
      <c r="F14" s="97"/>
      <c r="G14" s="97"/>
      <c r="H14" s="97"/>
      <c r="I14" s="97"/>
      <c r="J14" s="97"/>
    </row>
    <row r="15" spans="1:10" ht="26.25" customHeight="1" x14ac:dyDescent="0.25">
      <c r="A15" s="8" t="s">
        <v>20</v>
      </c>
      <c r="B15" s="11">
        <v>1.2</v>
      </c>
      <c r="C15" s="97" t="s">
        <v>21</v>
      </c>
      <c r="D15" s="97"/>
      <c r="E15" s="97"/>
      <c r="F15" s="97"/>
      <c r="G15" s="97"/>
      <c r="H15" s="97"/>
      <c r="I15" s="97"/>
      <c r="J15" s="97"/>
    </row>
    <row r="16" spans="1:10" ht="42" customHeight="1" x14ac:dyDescent="0.25">
      <c r="A16" s="8" t="s">
        <v>22</v>
      </c>
      <c r="B16" s="12" t="s">
        <v>23</v>
      </c>
      <c r="C16" s="97" t="s">
        <v>24</v>
      </c>
      <c r="D16" s="97"/>
      <c r="E16" s="97"/>
      <c r="F16" s="97"/>
      <c r="G16" s="97"/>
      <c r="H16" s="97"/>
      <c r="I16" s="97"/>
      <c r="J16" s="97"/>
    </row>
    <row r="17" spans="1:12" ht="15.75" x14ac:dyDescent="0.25">
      <c r="A17" s="90" t="s">
        <v>25</v>
      </c>
      <c r="B17" s="91"/>
      <c r="C17" s="91"/>
      <c r="D17" s="91"/>
      <c r="E17" s="91"/>
      <c r="F17" s="91"/>
      <c r="G17" s="91"/>
      <c r="H17" s="91"/>
      <c r="I17" s="91"/>
      <c r="J17" s="92"/>
    </row>
    <row r="18" spans="1:12" ht="29.25" customHeight="1" x14ac:dyDescent="0.25">
      <c r="A18" s="8" t="s">
        <v>26</v>
      </c>
      <c r="B18" s="98" t="s">
        <v>27</v>
      </c>
      <c r="C18" s="98"/>
      <c r="D18" s="98"/>
      <c r="E18" s="98"/>
      <c r="F18" s="98"/>
      <c r="G18" s="98"/>
      <c r="H18" s="98"/>
      <c r="I18" s="98"/>
      <c r="J18" s="99"/>
    </row>
    <row r="19" spans="1:12" ht="39" customHeight="1" x14ac:dyDescent="0.25">
      <c r="A19" s="13" t="s">
        <v>28</v>
      </c>
      <c r="B19" s="98" t="s">
        <v>29</v>
      </c>
      <c r="C19" s="98"/>
      <c r="D19" s="98"/>
      <c r="E19" s="98"/>
      <c r="F19" s="98"/>
      <c r="G19" s="98"/>
      <c r="H19" s="98"/>
      <c r="I19" s="98"/>
      <c r="J19" s="99"/>
    </row>
    <row r="20" spans="1:12" ht="34.5" customHeight="1" x14ac:dyDescent="0.25">
      <c r="A20" s="13" t="s">
        <v>30</v>
      </c>
      <c r="B20" s="98" t="s">
        <v>31</v>
      </c>
      <c r="C20" s="98"/>
      <c r="D20" s="98"/>
      <c r="E20" s="98"/>
      <c r="F20" s="98"/>
      <c r="G20" s="98"/>
      <c r="H20" s="98"/>
      <c r="I20" s="98"/>
      <c r="J20" s="99"/>
    </row>
    <row r="21" spans="1:12" ht="35.25" customHeight="1" x14ac:dyDescent="0.25">
      <c r="A21" s="13" t="s">
        <v>32</v>
      </c>
      <c r="B21" s="98" t="s">
        <v>33</v>
      </c>
      <c r="C21" s="98"/>
      <c r="D21" s="98"/>
      <c r="E21" s="98"/>
      <c r="F21" s="98"/>
      <c r="G21" s="98"/>
      <c r="H21" s="98"/>
      <c r="I21" s="98"/>
      <c r="J21" s="99"/>
    </row>
    <row r="22" spans="1:12" ht="15.75" x14ac:dyDescent="0.25">
      <c r="A22" s="90" t="s">
        <v>34</v>
      </c>
      <c r="B22" s="91"/>
      <c r="C22" s="91"/>
      <c r="D22" s="91"/>
      <c r="E22" s="91"/>
      <c r="F22" s="91"/>
      <c r="G22" s="91"/>
      <c r="H22" s="91"/>
      <c r="I22" s="91"/>
      <c r="J22" s="92"/>
    </row>
    <row r="23" spans="1:12" ht="15.75" x14ac:dyDescent="0.25">
      <c r="A23" s="93" t="s">
        <v>35</v>
      </c>
      <c r="B23" s="94"/>
      <c r="C23" s="94"/>
      <c r="D23" s="94"/>
      <c r="E23" s="94"/>
      <c r="F23" s="94"/>
      <c r="G23" s="94"/>
      <c r="H23" s="94"/>
      <c r="I23" s="94"/>
      <c r="J23" s="95"/>
    </row>
    <row r="24" spans="1:12" ht="15" customHeight="1" x14ac:dyDescent="0.25">
      <c r="A24" s="100" t="s">
        <v>36</v>
      </c>
      <c r="B24" s="101"/>
      <c r="C24" s="102" t="s">
        <v>37</v>
      </c>
      <c r="D24" s="103"/>
      <c r="E24" s="103"/>
      <c r="F24" s="103" t="s">
        <v>38</v>
      </c>
      <c r="G24" s="103"/>
      <c r="H24" s="101"/>
      <c r="I24" s="102" t="s">
        <v>39</v>
      </c>
      <c r="J24" s="104"/>
    </row>
    <row r="25" spans="1:12" x14ac:dyDescent="0.25">
      <c r="A25" s="105">
        <v>397305740</v>
      </c>
      <c r="B25" s="106"/>
      <c r="C25" s="107">
        <v>585621708.78999996</v>
      </c>
      <c r="D25" s="108"/>
      <c r="E25" s="109"/>
      <c r="F25" s="107">
        <f>+H29</f>
        <v>541342896.35000002</v>
      </c>
      <c r="G25" s="108"/>
      <c r="H25" s="109"/>
      <c r="I25" s="110">
        <f>+F25/C25</f>
        <v>0.92439007677586282</v>
      </c>
      <c r="J25" s="111"/>
      <c r="K25" s="14"/>
      <c r="L25" s="15"/>
    </row>
    <row r="26" spans="1:12" ht="15" customHeight="1" x14ac:dyDescent="0.25">
      <c r="A26" s="93" t="s">
        <v>40</v>
      </c>
      <c r="B26" s="94"/>
      <c r="C26" s="94"/>
      <c r="D26" s="94"/>
      <c r="E26" s="94"/>
      <c r="F26" s="94"/>
      <c r="G26" s="94"/>
      <c r="H26" s="94"/>
      <c r="I26" s="94"/>
      <c r="J26" s="95"/>
      <c r="K26" s="14"/>
    </row>
    <row r="27" spans="1:12" x14ac:dyDescent="0.25">
      <c r="A27" s="16"/>
      <c r="B27" s="17"/>
      <c r="C27" s="112" t="s">
        <v>41</v>
      </c>
      <c r="D27" s="113"/>
      <c r="E27" s="112" t="s">
        <v>42</v>
      </c>
      <c r="F27" s="113"/>
      <c r="G27" s="112" t="s">
        <v>43</v>
      </c>
      <c r="H27" s="112"/>
      <c r="I27" s="112" t="s">
        <v>44</v>
      </c>
      <c r="J27" s="114"/>
      <c r="K27" s="14"/>
    </row>
    <row r="28" spans="1:12" ht="38.25" x14ac:dyDescent="0.25">
      <c r="A28" s="18" t="s">
        <v>45</v>
      </c>
      <c r="B28" s="19" t="s">
        <v>46</v>
      </c>
      <c r="C28" s="19" t="s">
        <v>47</v>
      </c>
      <c r="D28" s="19" t="s">
        <v>48</v>
      </c>
      <c r="E28" s="19" t="s">
        <v>49</v>
      </c>
      <c r="F28" s="19" t="s">
        <v>50</v>
      </c>
      <c r="G28" s="19" t="s">
        <v>51</v>
      </c>
      <c r="H28" s="19" t="s">
        <v>52</v>
      </c>
      <c r="I28" s="19" t="s">
        <v>53</v>
      </c>
      <c r="J28" s="20" t="s">
        <v>54</v>
      </c>
      <c r="K28" s="14"/>
    </row>
    <row r="29" spans="1:12" ht="40.5" customHeight="1" x14ac:dyDescent="0.25">
      <c r="A29" s="21" t="s">
        <v>55</v>
      </c>
      <c r="B29" s="22" t="s">
        <v>56</v>
      </c>
      <c r="C29" s="23">
        <v>90559</v>
      </c>
      <c r="D29" s="24">
        <f>+A25</f>
        <v>397305740</v>
      </c>
      <c r="E29" s="25">
        <v>96482</v>
      </c>
      <c r="F29" s="24">
        <v>514030358.69999999</v>
      </c>
      <c r="G29" s="25">
        <v>100425</v>
      </c>
      <c r="H29" s="24">
        <v>541342896.35000002</v>
      </c>
      <c r="I29" s="26">
        <f>+G29/E29</f>
        <v>1.0408677266225825</v>
      </c>
      <c r="J29" s="27">
        <f>+H29/F29</f>
        <v>1.0531340944902055</v>
      </c>
      <c r="K29" s="14"/>
    </row>
    <row r="30" spans="1:12" ht="15.75" x14ac:dyDescent="0.25">
      <c r="A30" s="90" t="s">
        <v>57</v>
      </c>
      <c r="B30" s="91"/>
      <c r="C30" s="91"/>
      <c r="D30" s="91"/>
      <c r="E30" s="91"/>
      <c r="F30" s="91"/>
      <c r="G30" s="91"/>
      <c r="H30" s="91"/>
      <c r="I30" s="91"/>
      <c r="J30" s="92"/>
      <c r="K30" s="14"/>
    </row>
    <row r="31" spans="1:12" ht="15.75" x14ac:dyDescent="0.25">
      <c r="A31" s="93" t="s">
        <v>58</v>
      </c>
      <c r="B31" s="94"/>
      <c r="C31" s="94"/>
      <c r="D31" s="94"/>
      <c r="E31" s="94"/>
      <c r="F31" s="94"/>
      <c r="G31" s="94"/>
      <c r="H31" s="94"/>
      <c r="I31" s="94"/>
      <c r="J31" s="95"/>
      <c r="K31" s="14"/>
    </row>
    <row r="32" spans="1:12" ht="18" customHeight="1" x14ac:dyDescent="0.25">
      <c r="A32" s="28" t="s">
        <v>59</v>
      </c>
      <c r="B32" s="115" t="s">
        <v>60</v>
      </c>
      <c r="C32" s="115"/>
      <c r="D32" s="115"/>
      <c r="E32" s="115"/>
      <c r="F32" s="115"/>
      <c r="G32" s="115"/>
      <c r="H32" s="115"/>
      <c r="I32" s="115"/>
      <c r="J32" s="116"/>
      <c r="K32" s="14"/>
    </row>
    <row r="33" spans="1:11" ht="36" customHeight="1" x14ac:dyDescent="0.25">
      <c r="A33" s="29" t="s">
        <v>61</v>
      </c>
      <c r="B33" s="117" t="s">
        <v>62</v>
      </c>
      <c r="C33" s="117"/>
      <c r="D33" s="117"/>
      <c r="E33" s="117"/>
      <c r="F33" s="117"/>
      <c r="G33" s="117"/>
      <c r="H33" s="117"/>
      <c r="I33" s="117"/>
      <c r="J33" s="118"/>
      <c r="K33" s="14"/>
    </row>
    <row r="34" spans="1:11" ht="35.25" customHeight="1" x14ac:dyDescent="0.25">
      <c r="A34" s="30" t="s">
        <v>63</v>
      </c>
      <c r="B34" s="119" t="s">
        <v>64</v>
      </c>
      <c r="C34" s="119"/>
      <c r="D34" s="119"/>
      <c r="E34" s="119"/>
      <c r="F34" s="119"/>
      <c r="G34" s="119"/>
      <c r="H34" s="119"/>
      <c r="I34" s="119"/>
      <c r="J34" s="120"/>
      <c r="K34" s="14"/>
    </row>
    <row r="35" spans="1:11" ht="46.5" customHeight="1" x14ac:dyDescent="0.25">
      <c r="A35" s="31" t="s">
        <v>65</v>
      </c>
      <c r="B35" s="121" t="s">
        <v>66</v>
      </c>
      <c r="C35" s="121"/>
      <c r="D35" s="121"/>
      <c r="E35" s="121"/>
      <c r="F35" s="121"/>
      <c r="G35" s="121"/>
      <c r="H35" s="121"/>
      <c r="I35" s="121"/>
      <c r="J35" s="122"/>
      <c r="K35" s="14"/>
    </row>
    <row r="36" spans="1:11" ht="17.25" customHeight="1" x14ac:dyDescent="0.25">
      <c r="A36" s="123" t="s">
        <v>67</v>
      </c>
      <c r="B36" s="124"/>
      <c r="C36" s="124"/>
      <c r="D36" s="124"/>
      <c r="E36" s="124"/>
      <c r="F36" s="124"/>
      <c r="G36" s="124"/>
      <c r="H36" s="124"/>
      <c r="I36" s="124"/>
      <c r="J36" s="125"/>
      <c r="K36" s="14"/>
    </row>
    <row r="37" spans="1:11" ht="17.25" customHeight="1" x14ac:dyDescent="0.25">
      <c r="A37" s="126" t="s">
        <v>68</v>
      </c>
      <c r="B37" s="127"/>
      <c r="C37" s="127"/>
      <c r="D37" s="127"/>
      <c r="E37" s="127"/>
      <c r="F37" s="127"/>
      <c r="G37" s="127"/>
      <c r="H37" s="127"/>
      <c r="I37" s="127"/>
      <c r="J37" s="128"/>
      <c r="K37" s="14"/>
    </row>
    <row r="38" spans="1:11" ht="17.25" customHeight="1" x14ac:dyDescent="0.25">
      <c r="A38" s="32" t="s">
        <v>59</v>
      </c>
      <c r="B38" s="129" t="s">
        <v>60</v>
      </c>
      <c r="C38" s="129"/>
      <c r="D38" s="129"/>
      <c r="E38" s="129"/>
      <c r="F38" s="129"/>
      <c r="G38" s="129"/>
      <c r="H38" s="129"/>
      <c r="I38" s="129"/>
      <c r="J38" s="130"/>
      <c r="K38" s="14"/>
    </row>
    <row r="39" spans="1:11" ht="26.25" customHeight="1" x14ac:dyDescent="0.25">
      <c r="A39" s="131" t="s">
        <v>69</v>
      </c>
      <c r="B39" s="132"/>
      <c r="C39" s="132"/>
      <c r="D39" s="132"/>
      <c r="E39" s="132"/>
      <c r="F39" s="132"/>
      <c r="G39" s="132"/>
      <c r="H39" s="132"/>
      <c r="I39" s="132"/>
      <c r="J39" s="133"/>
      <c r="K39" s="14"/>
    </row>
    <row r="40" spans="1:11" ht="15" customHeight="1" x14ac:dyDescent="0.25">
      <c r="A40" s="33"/>
      <c r="B40" s="34"/>
      <c r="C40" s="34"/>
      <c r="D40" s="34"/>
      <c r="E40" s="34"/>
      <c r="F40" s="34"/>
      <c r="G40" s="34"/>
      <c r="H40" s="34"/>
      <c r="I40" s="34"/>
      <c r="J40" s="35"/>
      <c r="K40" s="14"/>
    </row>
    <row r="41" spans="1:11" ht="21.75" customHeight="1" x14ac:dyDescent="0.25">
      <c r="A41" s="90" t="s">
        <v>34</v>
      </c>
      <c r="B41" s="91"/>
      <c r="C41" s="91"/>
      <c r="D41" s="91"/>
      <c r="E41" s="91"/>
      <c r="F41" s="91"/>
      <c r="G41" s="91"/>
      <c r="H41" s="91"/>
      <c r="I41" s="91"/>
      <c r="J41" s="92"/>
      <c r="K41" s="14"/>
    </row>
    <row r="42" spans="1:11" ht="20.25" customHeight="1" x14ac:dyDescent="0.25">
      <c r="A42" s="93" t="s">
        <v>35</v>
      </c>
      <c r="B42" s="94"/>
      <c r="C42" s="94"/>
      <c r="D42" s="94"/>
      <c r="E42" s="94"/>
      <c r="F42" s="94"/>
      <c r="G42" s="94"/>
      <c r="H42" s="94"/>
      <c r="I42" s="94"/>
      <c r="J42" s="95"/>
      <c r="K42" s="14"/>
    </row>
    <row r="43" spans="1:11" ht="25.5" customHeight="1" x14ac:dyDescent="0.25">
      <c r="A43" s="100" t="s">
        <v>36</v>
      </c>
      <c r="B43" s="101"/>
      <c r="C43" s="102" t="s">
        <v>37</v>
      </c>
      <c r="D43" s="103"/>
      <c r="E43" s="103"/>
      <c r="F43" s="103" t="s">
        <v>38</v>
      </c>
      <c r="G43" s="103"/>
      <c r="H43" s="101"/>
      <c r="I43" s="102" t="s">
        <v>39</v>
      </c>
      <c r="J43" s="104"/>
      <c r="K43" s="14"/>
    </row>
    <row r="44" spans="1:11" ht="24" customHeight="1" x14ac:dyDescent="0.25">
      <c r="A44" s="105">
        <v>809907658</v>
      </c>
      <c r="B44" s="106"/>
      <c r="C44" s="107">
        <v>1242920291.6600001</v>
      </c>
      <c r="D44" s="108"/>
      <c r="E44" s="109"/>
      <c r="F44" s="107">
        <f>+Tabla132356789[Financiera 
 (F)]</f>
        <v>1180238078</v>
      </c>
      <c r="G44" s="108"/>
      <c r="H44" s="109"/>
      <c r="I44" s="110">
        <f>+F44/C44</f>
        <v>0.94956859737458787</v>
      </c>
      <c r="J44" s="111"/>
      <c r="K44" s="36"/>
    </row>
    <row r="45" spans="1:11" ht="8.25" customHeight="1" x14ac:dyDescent="0.25">
      <c r="A45" s="37"/>
      <c r="B45" s="38"/>
      <c r="C45" s="38"/>
      <c r="D45" s="38"/>
      <c r="E45" s="38"/>
      <c r="F45" s="38"/>
      <c r="G45" s="38"/>
      <c r="H45" s="38"/>
      <c r="I45" s="39"/>
      <c r="J45" s="40"/>
      <c r="K45" s="14"/>
    </row>
    <row r="46" spans="1:11" ht="15.75" x14ac:dyDescent="0.25">
      <c r="A46" s="93" t="s">
        <v>40</v>
      </c>
      <c r="B46" s="94"/>
      <c r="C46" s="94"/>
      <c r="D46" s="94"/>
      <c r="E46" s="94"/>
      <c r="F46" s="94"/>
      <c r="G46" s="94"/>
      <c r="H46" s="94"/>
      <c r="I46" s="94"/>
      <c r="J46" s="95"/>
    </row>
    <row r="47" spans="1:11" x14ac:dyDescent="0.25">
      <c r="A47" s="16"/>
      <c r="B47" s="17"/>
      <c r="C47" s="112" t="s">
        <v>41</v>
      </c>
      <c r="D47" s="113"/>
      <c r="E47" s="112" t="s">
        <v>42</v>
      </c>
      <c r="F47" s="113"/>
      <c r="G47" s="112" t="s">
        <v>43</v>
      </c>
      <c r="H47" s="112"/>
      <c r="I47" s="112" t="s">
        <v>44</v>
      </c>
      <c r="J47" s="114"/>
    </row>
    <row r="48" spans="1:11" ht="38.25" x14ac:dyDescent="0.25">
      <c r="A48" s="18" t="s">
        <v>45</v>
      </c>
      <c r="B48" s="19" t="s">
        <v>46</v>
      </c>
      <c r="C48" s="19" t="s">
        <v>47</v>
      </c>
      <c r="D48" s="19" t="s">
        <v>48</v>
      </c>
      <c r="E48" s="19" t="s">
        <v>49</v>
      </c>
      <c r="F48" s="19" t="s">
        <v>50</v>
      </c>
      <c r="G48" s="19" t="s">
        <v>51</v>
      </c>
      <c r="H48" s="19" t="s">
        <v>52</v>
      </c>
      <c r="I48" s="19" t="s">
        <v>53</v>
      </c>
      <c r="J48" s="20" t="s">
        <v>54</v>
      </c>
    </row>
    <row r="49" spans="1:10" ht="42" customHeight="1" x14ac:dyDescent="0.25">
      <c r="A49" s="41" t="s">
        <v>70</v>
      </c>
      <c r="B49" s="42" t="s">
        <v>56</v>
      </c>
      <c r="C49" s="43">
        <v>23375723</v>
      </c>
      <c r="D49" s="44">
        <v>809907658</v>
      </c>
      <c r="E49" s="44">
        <v>20228086</v>
      </c>
      <c r="F49" s="44">
        <v>1188070909</v>
      </c>
      <c r="G49" s="45">
        <v>18760612</v>
      </c>
      <c r="H49" s="44">
        <v>1180238078</v>
      </c>
      <c r="I49" s="26">
        <f>+Tabla132356789[[#This Row],[Física 
(E)]]/Tabla132356789[[#This Row],[Física
(C)]]</f>
        <v>0.92745364044823619</v>
      </c>
      <c r="J49" s="27">
        <f>+Tabla132356789[[#This Row],[Financiera 
 (F)]]/Tabla132356789[[#This Row],[Financiera
(D)]]</f>
        <v>0.9934071014274789</v>
      </c>
    </row>
    <row r="50" spans="1:10" ht="9" customHeight="1" x14ac:dyDescent="0.25">
      <c r="A50" s="46"/>
      <c r="B50" s="47"/>
      <c r="C50" s="48"/>
      <c r="D50" s="49"/>
      <c r="E50" s="49"/>
      <c r="F50" s="49"/>
      <c r="G50" s="50"/>
      <c r="H50" s="49"/>
      <c r="I50" s="51"/>
      <c r="J50" s="52"/>
    </row>
    <row r="51" spans="1:10" ht="15.75" x14ac:dyDescent="0.25">
      <c r="A51" s="123" t="s">
        <v>57</v>
      </c>
      <c r="B51" s="124"/>
      <c r="C51" s="124"/>
      <c r="D51" s="124"/>
      <c r="E51" s="124"/>
      <c r="F51" s="124"/>
      <c r="G51" s="124"/>
      <c r="H51" s="124"/>
      <c r="I51" s="124"/>
      <c r="J51" s="125"/>
    </row>
    <row r="52" spans="1:10" ht="15.75" x14ac:dyDescent="0.25">
      <c r="A52" s="93" t="s">
        <v>58</v>
      </c>
      <c r="B52" s="94"/>
      <c r="C52" s="94"/>
      <c r="D52" s="94"/>
      <c r="E52" s="94"/>
      <c r="F52" s="94"/>
      <c r="G52" s="94"/>
      <c r="H52" s="94"/>
      <c r="I52" s="94"/>
      <c r="J52" s="95"/>
    </row>
    <row r="53" spans="1:10" ht="21.75" customHeight="1" x14ac:dyDescent="0.25">
      <c r="A53" s="53" t="s">
        <v>59</v>
      </c>
      <c r="B53" s="136" t="s">
        <v>70</v>
      </c>
      <c r="C53" s="136"/>
      <c r="D53" s="136"/>
      <c r="E53" s="136"/>
      <c r="F53" s="136"/>
      <c r="G53" s="136"/>
      <c r="H53" s="136"/>
      <c r="I53" s="136"/>
      <c r="J53" s="137"/>
    </row>
    <row r="54" spans="1:10" ht="40.5" customHeight="1" x14ac:dyDescent="0.25">
      <c r="A54" s="54" t="s">
        <v>61</v>
      </c>
      <c r="B54" s="138" t="s">
        <v>71</v>
      </c>
      <c r="C54" s="138"/>
      <c r="D54" s="138"/>
      <c r="E54" s="138"/>
      <c r="F54" s="138"/>
      <c r="G54" s="138"/>
      <c r="H54" s="138"/>
      <c r="I54" s="138"/>
      <c r="J54" s="139"/>
    </row>
    <row r="55" spans="1:10" ht="40.5" customHeight="1" x14ac:dyDescent="0.25">
      <c r="A55" s="53" t="s">
        <v>63</v>
      </c>
      <c r="B55" s="140" t="s">
        <v>72</v>
      </c>
      <c r="C55" s="140"/>
      <c r="D55" s="140"/>
      <c r="E55" s="140"/>
      <c r="F55" s="140"/>
      <c r="G55" s="140"/>
      <c r="H55" s="140"/>
      <c r="I55" s="140"/>
      <c r="J55" s="141"/>
    </row>
    <row r="56" spans="1:10" ht="105" customHeight="1" x14ac:dyDescent="0.25">
      <c r="A56" s="53" t="s">
        <v>65</v>
      </c>
      <c r="B56" s="134" t="s">
        <v>73</v>
      </c>
      <c r="C56" s="134"/>
      <c r="D56" s="134"/>
      <c r="E56" s="134"/>
      <c r="F56" s="134"/>
      <c r="G56" s="134"/>
      <c r="H56" s="134"/>
      <c r="I56" s="134"/>
      <c r="J56" s="135"/>
    </row>
    <row r="57" spans="1:10" ht="15.75" x14ac:dyDescent="0.25">
      <c r="A57" s="90" t="s">
        <v>67</v>
      </c>
      <c r="B57" s="91"/>
      <c r="C57" s="91"/>
      <c r="D57" s="91"/>
      <c r="E57" s="91"/>
      <c r="F57" s="91"/>
      <c r="G57" s="91"/>
      <c r="H57" s="91"/>
      <c r="I57" s="91"/>
      <c r="J57" s="92"/>
    </row>
    <row r="58" spans="1:10" ht="15.75" x14ac:dyDescent="0.25">
      <c r="A58" s="126" t="s">
        <v>68</v>
      </c>
      <c r="B58" s="127"/>
      <c r="C58" s="127"/>
      <c r="D58" s="127"/>
      <c r="E58" s="127"/>
      <c r="F58" s="127"/>
      <c r="G58" s="127"/>
      <c r="H58" s="127"/>
      <c r="I58" s="127"/>
      <c r="J58" s="128"/>
    </row>
    <row r="59" spans="1:10" ht="36.75" customHeight="1" x14ac:dyDescent="0.25">
      <c r="A59" s="55" t="s">
        <v>59</v>
      </c>
      <c r="B59" s="142" t="s">
        <v>70</v>
      </c>
      <c r="C59" s="142"/>
      <c r="D59" s="142"/>
      <c r="E59" s="142"/>
      <c r="F59" s="142"/>
      <c r="G59" s="142"/>
      <c r="H59" s="142"/>
      <c r="I59" s="142"/>
      <c r="J59" s="143"/>
    </row>
    <row r="60" spans="1:10" ht="27" customHeight="1" x14ac:dyDescent="0.25">
      <c r="A60" s="131" t="s">
        <v>69</v>
      </c>
      <c r="B60" s="132"/>
      <c r="C60" s="132"/>
      <c r="D60" s="132"/>
      <c r="E60" s="132"/>
      <c r="F60" s="132"/>
      <c r="G60" s="132"/>
      <c r="H60" s="132"/>
      <c r="I60" s="132"/>
      <c r="J60" s="133"/>
    </row>
    <row r="61" spans="1:10" ht="10.5" customHeight="1" x14ac:dyDescent="0.25">
      <c r="A61" s="56"/>
      <c r="B61" s="57"/>
      <c r="C61" s="57"/>
      <c r="D61" s="57"/>
      <c r="E61" s="57"/>
      <c r="F61" s="57"/>
      <c r="G61" s="57"/>
      <c r="H61" s="57"/>
      <c r="I61" s="57"/>
      <c r="J61" s="58"/>
    </row>
    <row r="62" spans="1:10" ht="29.25" customHeight="1" x14ac:dyDescent="0.25">
      <c r="A62" s="144" t="s">
        <v>74</v>
      </c>
      <c r="B62" s="145"/>
      <c r="C62" s="145"/>
      <c r="D62" s="145"/>
      <c r="E62" s="145"/>
      <c r="F62" s="145"/>
      <c r="G62" s="145"/>
      <c r="H62" s="145"/>
      <c r="I62" s="145"/>
      <c r="J62" s="146"/>
    </row>
    <row r="63" spans="1:10" ht="14.25" customHeight="1" x14ac:dyDescent="0.25">
      <c r="A63" s="59"/>
      <c r="B63" s="60"/>
      <c r="C63" s="60"/>
      <c r="D63" s="60"/>
      <c r="E63" s="60"/>
      <c r="F63" s="60"/>
      <c r="G63" s="60"/>
      <c r="H63" s="60"/>
      <c r="I63" s="60"/>
      <c r="J63" s="61"/>
    </row>
    <row r="64" spans="1:10" x14ac:dyDescent="0.25">
      <c r="A64" s="59" t="s">
        <v>75</v>
      </c>
      <c r="B64" s="60"/>
      <c r="C64" s="60"/>
      <c r="D64" s="60"/>
      <c r="E64" s="60"/>
      <c r="F64" s="60"/>
      <c r="G64" s="60"/>
      <c r="H64" s="60"/>
      <c r="I64" s="60"/>
      <c r="J64" s="61"/>
    </row>
    <row r="65" spans="1:10" ht="100.5" customHeight="1" x14ac:dyDescent="0.25">
      <c r="A65" s="62"/>
      <c r="B65" s="63"/>
      <c r="C65" s="63"/>
      <c r="D65" s="60"/>
      <c r="E65" s="60"/>
      <c r="F65" s="60"/>
      <c r="G65" s="60"/>
      <c r="H65" s="60"/>
      <c r="I65" s="60"/>
      <c r="J65" s="61"/>
    </row>
    <row r="66" spans="1:10" ht="18.75" x14ac:dyDescent="0.3">
      <c r="A66" s="64" t="s">
        <v>76</v>
      </c>
      <c r="B66" s="65"/>
      <c r="C66" s="66"/>
      <c r="D66" s="65"/>
      <c r="E66" s="66"/>
      <c r="F66" s="66"/>
      <c r="G66" s="66"/>
      <c r="H66" s="65"/>
      <c r="I66" s="66"/>
      <c r="J66" s="67"/>
    </row>
    <row r="67" spans="1:10" ht="18.75" x14ac:dyDescent="0.3">
      <c r="A67" s="64" t="s">
        <v>77</v>
      </c>
      <c r="B67" s="65"/>
      <c r="C67" s="66"/>
      <c r="D67" s="65"/>
      <c r="E67" s="66"/>
      <c r="F67" s="66"/>
      <c r="G67" s="66"/>
      <c r="H67" s="65"/>
      <c r="I67" s="66"/>
      <c r="J67" s="67"/>
    </row>
    <row r="68" spans="1:10" ht="18.75" x14ac:dyDescent="0.3">
      <c r="A68" s="68"/>
      <c r="B68" s="66"/>
      <c r="C68" s="66"/>
      <c r="D68" s="66"/>
      <c r="E68" s="66"/>
      <c r="F68" s="66"/>
      <c r="G68" s="66"/>
      <c r="H68" s="66"/>
      <c r="I68" s="66"/>
      <c r="J68" s="67"/>
    </row>
    <row r="69" spans="1:10" x14ac:dyDescent="0.25">
      <c r="A69" s="69"/>
      <c r="B69" s="70"/>
      <c r="C69" s="70"/>
      <c r="D69" s="70"/>
      <c r="E69" s="70"/>
      <c r="F69" s="70"/>
      <c r="G69" s="70"/>
      <c r="H69" s="70"/>
      <c r="I69" s="70"/>
      <c r="J69" s="71"/>
    </row>
  </sheetData>
  <mergeCells count="74">
    <mergeCell ref="A57:J57"/>
    <mergeCell ref="A58:J58"/>
    <mergeCell ref="B59:J59"/>
    <mergeCell ref="A60:J60"/>
    <mergeCell ref="A62:J62"/>
    <mergeCell ref="B56:J56"/>
    <mergeCell ref="A44:B44"/>
    <mergeCell ref="C44:E44"/>
    <mergeCell ref="F44:H44"/>
    <mergeCell ref="I44:J44"/>
    <mergeCell ref="A46:J46"/>
    <mergeCell ref="C47:D47"/>
    <mergeCell ref="E47:F47"/>
    <mergeCell ref="G47:H47"/>
    <mergeCell ref="I47:J47"/>
    <mergeCell ref="A51:J51"/>
    <mergeCell ref="A52:J52"/>
    <mergeCell ref="B53:J53"/>
    <mergeCell ref="B54:J54"/>
    <mergeCell ref="B55:J55"/>
    <mergeCell ref="A43:B43"/>
    <mergeCell ref="C43:E43"/>
    <mergeCell ref="F43:H43"/>
    <mergeCell ref="I43:J43"/>
    <mergeCell ref="A31:J31"/>
    <mergeCell ref="B32:J32"/>
    <mergeCell ref="B33:J33"/>
    <mergeCell ref="B34:J34"/>
    <mergeCell ref="B35:J35"/>
    <mergeCell ref="A36:J36"/>
    <mergeCell ref="A37:J37"/>
    <mergeCell ref="B38:J38"/>
    <mergeCell ref="A39:J39"/>
    <mergeCell ref="A41:J41"/>
    <mergeCell ref="A42:J42"/>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howInputMessage="1" showErrorMessage="1" prompt="Nombre de cada producto" sqref="A48:A50 A28:A29"/>
    <dataValidation allowBlank="1" showInputMessage="1" showErrorMessage="1" prompt="Nombre del indicador" sqref="B48:B50 B28:B29"/>
    <dataValidation allowBlank="1" showInputMessage="1" showErrorMessage="1" prompt="Meta alcanzada en el trimestre" sqref="G48:G50 G28:G29"/>
    <dataValidation allowBlank="1" showInputMessage="1" showErrorMessage="1" prompt="Monto ejecutado en el trimestre" sqref="H48:H50 H28:H29"/>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53:J53 B59:J59 B32:J32 B38:J38"/>
    <dataValidation allowBlank="1" showInputMessage="1" showErrorMessage="1" prompt="¿En qué consiste el producto? su objetivo" sqref="B54:J54 B33:J33"/>
    <dataValidation allowBlank="1" showInputMessage="1" showErrorMessage="1" prompt="1. Describir lo plasmado en el presupuesto_x000a_2. Describir lo alcanzado en términos financieros y de producción " sqref="B55:J55 B34:J34"/>
    <dataValidation allowBlank="1" showInputMessage="1" showErrorMessage="1" prompt="De existir desvío, explicar razones." sqref="B35:J35"/>
    <dataValidation allowBlank="1" showInputMessage="1" showErrorMessage="1" prompt="Oportunidades de mejora identificadas" sqref="A60:J61 A39:J40"/>
    <dataValidation allowBlank="1" showInputMessage="1" showErrorMessage="1" prompt="Presupuesto del programa" sqref="F25 A25:C25 A44:C45 F44:F45"/>
    <dataValidation allowBlank="1" showInputMessage="1" showErrorMessage="1" prompt="¿En qué consiste el programa?" sqref="B19:J19"/>
    <dataValidation allowBlank="1" showInputMessage="1" showErrorMessage="1" prompt="Meta anual del indicador" sqref="E48 E28 C48:C50 C28:C29"/>
    <dataValidation allowBlank="1" showInputMessage="1" showErrorMessage="1" prompt="Monto presupuestado para el producto" sqref="F48 F28 D49:F50 D48 D28:D29 E29:F29"/>
  </dataValidations>
  <pageMargins left="0.25" right="0.25" top="0.75" bottom="0.75" header="0.3" footer="0.3"/>
  <pageSetup scale="51" fitToHeight="0" orientation="portrait" r:id="rId1"/>
  <rowBreaks count="1" manualBreakCount="1">
    <brk id="55"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anual </vt:lpstr>
      <vt:lpstr>'anual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Mildred Evelina Mota Mota</dc:creator>
  <cp:lastModifiedBy>Mildred Evelina Mota Mota</cp:lastModifiedBy>
  <cp:lastPrinted>2024-02-05T15:46:22Z</cp:lastPrinted>
  <dcterms:created xsi:type="dcterms:W3CDTF">2024-02-05T15:43:54Z</dcterms:created>
  <dcterms:modified xsi:type="dcterms:W3CDTF">2024-02-07T15:16:32Z</dcterms:modified>
</cp:coreProperties>
</file>