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DCFILESVR01\Estadisticas$\Estadisticas\Web DGM\2024\2do. Trimestres 2023\Control Migratorio\"/>
    </mc:Choice>
  </mc:AlternateContent>
  <xr:revisionPtr revIDLastSave="0" documentId="13_ncr:1_{A5AE5031-4FFD-4CB6-BF61-5FA5CDEE72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lid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2" l="1"/>
  <c r="N46" i="2"/>
  <c r="N47" i="2"/>
  <c r="N48" i="2"/>
  <c r="N49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D18" i="2"/>
  <c r="C18" i="2"/>
  <c r="B18" i="2"/>
  <c r="N11" i="2"/>
  <c r="N12" i="2"/>
  <c r="N13" i="2"/>
  <c r="N14" i="2"/>
  <c r="N15" i="2"/>
  <c r="N17" i="2"/>
  <c r="N23" i="2"/>
  <c r="N24" i="2"/>
  <c r="N25" i="2"/>
  <c r="N26" i="2"/>
  <c r="N32" i="2" l="1"/>
  <c r="C50" i="2" l="1"/>
  <c r="D50" i="2" l="1"/>
  <c r="E50" i="2"/>
  <c r="F50" i="2"/>
  <c r="G50" i="2"/>
  <c r="H50" i="2"/>
  <c r="I50" i="2"/>
  <c r="J50" i="2"/>
  <c r="K50" i="2"/>
  <c r="L50" i="2"/>
  <c r="M50" i="2"/>
  <c r="N50" i="2"/>
  <c r="B50" i="2"/>
  <c r="E18" i="2" l="1"/>
  <c r="F18" i="2"/>
  <c r="G18" i="2"/>
  <c r="H18" i="2"/>
  <c r="I18" i="2"/>
  <c r="J18" i="2"/>
  <c r="K18" i="2"/>
  <c r="L18" i="2"/>
  <c r="M18" i="2"/>
  <c r="N10" i="2" l="1"/>
  <c r="N18" i="2" s="1"/>
  <c r="C27" i="2" l="1"/>
  <c r="C52" i="2" s="1"/>
  <c r="D27" i="2"/>
  <c r="D52" i="2" s="1"/>
  <c r="E27" i="2"/>
  <c r="E52" i="2" s="1"/>
  <c r="F27" i="2"/>
  <c r="F52" i="2" s="1"/>
  <c r="G27" i="2"/>
  <c r="G52" i="2" s="1"/>
  <c r="H27" i="2"/>
  <c r="H52" i="2" s="1"/>
  <c r="I27" i="2"/>
  <c r="I52" i="2" s="1"/>
  <c r="J27" i="2"/>
  <c r="J52" i="2" s="1"/>
  <c r="K27" i="2"/>
  <c r="K52" i="2" s="1"/>
  <c r="L27" i="2"/>
  <c r="L52" i="2" s="1"/>
  <c r="M27" i="2"/>
  <c r="M52" i="2" s="1"/>
  <c r="B27" i="2"/>
  <c r="B52" i="2" s="1"/>
  <c r="N27" i="2" l="1"/>
  <c r="N52" i="2" s="1"/>
</calcChain>
</file>

<file path=xl/sharedStrings.xml><?xml version="1.0" encoding="utf-8"?>
<sst xmlns="http://schemas.openxmlformats.org/spreadsheetml/2006/main" count="86" uniqueCount="54">
  <si>
    <t>Dirección General de Migración</t>
  </si>
  <si>
    <t>Departamento de Estadísticas</t>
  </si>
  <si>
    <t>Salida</t>
  </si>
  <si>
    <t>Aeropuertos</t>
  </si>
  <si>
    <t xml:space="preserve">Sub-Total </t>
  </si>
  <si>
    <t xml:space="preserve">Total General </t>
  </si>
  <si>
    <t>Enero</t>
  </si>
  <si>
    <t>Febrero</t>
  </si>
  <si>
    <t>Marzo</t>
  </si>
  <si>
    <t>Abril</t>
  </si>
  <si>
    <t>Mayo</t>
  </si>
  <si>
    <t>Junio</t>
  </si>
  <si>
    <t>Julio</t>
  </si>
  <si>
    <t>Movimiento Internacional de Pasajeros por Meses</t>
  </si>
  <si>
    <t xml:space="preserve">Puestos Fronterizos </t>
  </si>
  <si>
    <t>Total</t>
  </si>
  <si>
    <t>Agosto</t>
  </si>
  <si>
    <t>Septiembre</t>
  </si>
  <si>
    <t>Octubre</t>
  </si>
  <si>
    <t>Noviembre</t>
  </si>
  <si>
    <t>Diciembre</t>
  </si>
  <si>
    <t xml:space="preserve">Puertos y Muelles </t>
  </si>
  <si>
    <t>Ubicación</t>
  </si>
  <si>
    <t>Salida Aéreo, Terrestre y Marítimo</t>
  </si>
  <si>
    <t>Aeropuerto Internacional del Cibao</t>
  </si>
  <si>
    <t>Aeropuerto Internacional la Isabela, Joaquín Balaguer</t>
  </si>
  <si>
    <t>Puesto Fronterizo de Dajabón</t>
  </si>
  <si>
    <t>Puesto Fronterizo de Elías Piña</t>
  </si>
  <si>
    <t>Puesto Fronterizo de Jimani</t>
  </si>
  <si>
    <t>Puesto Fronterizo de Pedernales</t>
  </si>
  <si>
    <t>Marina Ocean World</t>
  </si>
  <si>
    <t>Muelle Multi Modal Punta Caucedo</t>
  </si>
  <si>
    <t>Muelle Puerto Plata</t>
  </si>
  <si>
    <t>Muelle San Pedro</t>
  </si>
  <si>
    <t>Puerto Amber Cove</t>
  </si>
  <si>
    <t>Terminal Don Diego</t>
  </si>
  <si>
    <t>Aeropuerto Internacional Presidente Juan Bosch</t>
  </si>
  <si>
    <t>Aeropuerto Internacional de las Américas</t>
  </si>
  <si>
    <t>Aeropuerto Internacional de Punta Cana</t>
  </si>
  <si>
    <t>Aeropuerto Internacional Gregorio Luperón, Puerto Plata</t>
  </si>
  <si>
    <t>Aeropuerto Internacional la Romana</t>
  </si>
  <si>
    <t>Marina Puerto Bahia</t>
  </si>
  <si>
    <t>Muelle La Romana</t>
  </si>
  <si>
    <t>Muelle Turistico De Samana</t>
  </si>
  <si>
    <t>Muelle Turistico De San Souci</t>
  </si>
  <si>
    <t>Terminal Ferry Vehiculos</t>
  </si>
  <si>
    <t>Marina Casa de Campo</t>
  </si>
  <si>
    <t>Marina de Cap Cana</t>
  </si>
  <si>
    <t>Marina de Luperon</t>
  </si>
  <si>
    <t>Muelle de Boca Chica</t>
  </si>
  <si>
    <t>Muelle de Haina</t>
  </si>
  <si>
    <t>Muelle de Manzanillo</t>
  </si>
  <si>
    <t>Puerto de Salinas Bani</t>
  </si>
  <si>
    <t>Aeropuerto Internacional María Montez, Barahona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</si>
</sst>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5"/>
      <name val="Times New Roman"/>
      <family val="1"/>
    </font>
    <font>
      <sz val="10"/>
      <name val="Tahoma"/>
      <family val="2"/>
    </font>
    <font>
      <sz val="12"/>
      <name val="Arial MT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3" fillId="0" borderId="0"/>
    <xf numFmtId="0" fontId="4" fillId="0" borderId="0"/>
  </cellStyleXfs>
  <cellXfs count="47">
    <xf numFmtId="0" fontId="0" fillId="0" borderId="0" xfId="0"/>
    <xf numFmtId="0" fontId="4" fillId="0" borderId="2" xfId="1" applyFont="1" applyBorder="1"/>
    <xf numFmtId="0" fontId="4" fillId="0" borderId="0" xfId="1" applyFont="1"/>
    <xf numFmtId="0" fontId="5" fillId="0" borderId="2" xfId="1" applyFont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5" fillId="2" borderId="2" xfId="1" applyFont="1" applyFill="1" applyBorder="1"/>
    <xf numFmtId="0" fontId="4" fillId="0" borderId="0" xfId="1" applyFont="1" applyAlignment="1">
      <alignment horizontal="center"/>
    </xf>
    <xf numFmtId="0" fontId="4" fillId="0" borderId="7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2" borderId="5" xfId="1" applyFont="1" applyFill="1" applyBorder="1"/>
    <xf numFmtId="0" fontId="3" fillId="0" borderId="1" xfId="1" applyFont="1" applyBorder="1"/>
    <xf numFmtId="0" fontId="5" fillId="0" borderId="5" xfId="1" applyFont="1" applyBorder="1"/>
    <xf numFmtId="164" fontId="5" fillId="0" borderId="3" xfId="1" applyNumberFormat="1" applyFont="1" applyBorder="1"/>
    <xf numFmtId="164" fontId="5" fillId="0" borderId="4" xfId="1" applyNumberFormat="1" applyFont="1" applyBorder="1"/>
    <xf numFmtId="164" fontId="5" fillId="0" borderId="6" xfId="1" applyNumberFormat="1" applyFont="1" applyBorder="1"/>
    <xf numFmtId="0" fontId="4" fillId="0" borderId="8" xfId="1" applyFont="1" applyBorder="1" applyAlignment="1">
      <alignment horizontal="center"/>
    </xf>
    <xf numFmtId="3" fontId="11" fillId="0" borderId="2" xfId="0" applyNumberFormat="1" applyFont="1" applyBorder="1"/>
    <xf numFmtId="0" fontId="12" fillId="0" borderId="0" xfId="0" applyFont="1"/>
    <xf numFmtId="0" fontId="12" fillId="0" borderId="3" xfId="0" applyFont="1" applyBorder="1"/>
    <xf numFmtId="0" fontId="12" fillId="0" borderId="4" xfId="0" applyFont="1" applyBorder="1"/>
    <xf numFmtId="0" fontId="12" fillId="0" borderId="6" xfId="0" applyFont="1" applyBorder="1"/>
    <xf numFmtId="3" fontId="4" fillId="0" borderId="2" xfId="11" applyNumberFormat="1" applyFont="1" applyBorder="1"/>
    <xf numFmtId="164" fontId="5" fillId="0" borderId="7" xfId="1" applyNumberFormat="1" applyFont="1" applyBorder="1"/>
    <xf numFmtId="164" fontId="5" fillId="0" borderId="0" xfId="1" applyNumberFormat="1" applyFont="1"/>
    <xf numFmtId="164" fontId="5" fillId="0" borderId="10" xfId="1" applyNumberFormat="1" applyFont="1" applyBorder="1"/>
    <xf numFmtId="0" fontId="14" fillId="0" borderId="2" xfId="0" applyFont="1" applyBorder="1" applyAlignment="1">
      <alignment vertical="center"/>
    </xf>
    <xf numFmtId="0" fontId="3" fillId="0" borderId="11" xfId="1" applyFont="1" applyBorder="1"/>
    <xf numFmtId="0" fontId="5" fillId="0" borderId="0" xfId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3" fontId="4" fillId="0" borderId="2" xfId="1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5" fillId="0" borderId="1" xfId="2" applyNumberFormat="1" applyFont="1" applyBorder="1"/>
    <xf numFmtId="3" fontId="5" fillId="2" borderId="2" xfId="1" applyNumberFormat="1" applyFont="1" applyFill="1" applyBorder="1"/>
    <xf numFmtId="3" fontId="5" fillId="0" borderId="1" xfId="3" applyNumberFormat="1" applyFont="1" applyFill="1" applyBorder="1"/>
    <xf numFmtId="37" fontId="5" fillId="2" borderId="2" xfId="1" applyNumberFormat="1" applyFont="1" applyFill="1" applyBorder="1"/>
    <xf numFmtId="0" fontId="5" fillId="0" borderId="2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</cellXfs>
  <cellStyles count="13">
    <cellStyle name="Millares 2" xfId="2" xr:uid="{00000000-0005-0000-0000-000000000000}"/>
    <cellStyle name="Millares 3" xfId="3" xr:uid="{00000000-0005-0000-0000-000001000000}"/>
    <cellStyle name="Millares 4" xfId="4" xr:uid="{00000000-0005-0000-0000-000002000000}"/>
    <cellStyle name="Millares 5" xfId="5" xr:uid="{00000000-0005-0000-0000-000003000000}"/>
    <cellStyle name="Millares 6" xfId="6" xr:uid="{00000000-0005-0000-0000-000004000000}"/>
    <cellStyle name="Millares 7" xfId="7" xr:uid="{00000000-0005-0000-0000-000005000000}"/>
    <cellStyle name="Millares 8" xfId="8" xr:uid="{00000000-0005-0000-0000-000006000000}"/>
    <cellStyle name="Millares 9" xfId="9" xr:uid="{00000000-0005-0000-0000-000007000000}"/>
    <cellStyle name="Normal" xfId="0" builtinId="0"/>
    <cellStyle name="Normal 2" xfId="1" xr:uid="{00000000-0005-0000-0000-000009000000}"/>
    <cellStyle name="Normal 3" xfId="10" xr:uid="{00000000-0005-0000-0000-00000A000000}"/>
    <cellStyle name="Normal 4" xfId="12" xr:uid="{00000000-0005-0000-0000-00000B000000}"/>
    <cellStyle name="Normal_2lleg_total_2005" xfId="11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2"/>
  <sheetViews>
    <sheetView tabSelected="1" zoomScaleNormal="100" workbookViewId="0">
      <selection activeCell="P15" sqref="P15"/>
    </sheetView>
  </sheetViews>
  <sheetFormatPr baseColWidth="10" defaultRowHeight="15"/>
  <cols>
    <col min="1" max="1" width="46.28515625" bestFit="1" customWidth="1"/>
    <col min="2" max="13" width="9.5703125" customWidth="1"/>
    <col min="14" max="14" width="10" bestFit="1" customWidth="1"/>
  </cols>
  <sheetData>
    <row r="1" spans="1:14" ht="20.25" thickBo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7.25" thickTop="1">
      <c r="A2" s="40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6.5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6.5">
      <c r="A4" s="40">
        <v>2024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ht="15.75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38" t="s">
        <v>22</v>
      </c>
      <c r="B7" s="43" t="s">
        <v>2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spans="1:14">
      <c r="A8" s="38"/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3" t="s">
        <v>16</v>
      </c>
      <c r="J8" s="3" t="s">
        <v>17</v>
      </c>
      <c r="K8" s="3" t="s">
        <v>18</v>
      </c>
      <c r="L8" s="3" t="s">
        <v>19</v>
      </c>
      <c r="M8" s="3" t="s">
        <v>20</v>
      </c>
      <c r="N8" s="3" t="s">
        <v>15</v>
      </c>
    </row>
    <row r="9" spans="1:14" ht="15.75">
      <c r="A9" s="4" t="s">
        <v>3</v>
      </c>
      <c r="B9" s="7"/>
      <c r="C9" s="6"/>
      <c r="D9" s="6"/>
      <c r="E9" s="6"/>
      <c r="F9" s="6"/>
      <c r="G9" s="2"/>
      <c r="H9" s="2"/>
      <c r="I9" s="2"/>
      <c r="J9" s="2"/>
      <c r="K9" s="2"/>
      <c r="L9" s="2"/>
      <c r="M9" s="2"/>
      <c r="N9" s="15"/>
    </row>
    <row r="10" spans="1:14">
      <c r="A10" s="1" t="s">
        <v>37</v>
      </c>
      <c r="B10" s="21">
        <v>278902</v>
      </c>
      <c r="C10" s="21">
        <v>216975</v>
      </c>
      <c r="D10" s="21">
        <v>239238</v>
      </c>
      <c r="E10" s="21">
        <v>212596</v>
      </c>
      <c r="F10" s="21">
        <v>215535</v>
      </c>
      <c r="G10" s="21">
        <v>244206</v>
      </c>
      <c r="H10" s="16"/>
      <c r="I10" s="16"/>
      <c r="J10" s="16"/>
      <c r="K10" s="16"/>
      <c r="L10" s="16"/>
      <c r="M10" s="16"/>
      <c r="N10" s="36">
        <f>SUM(B10:M10)</f>
        <v>1407452</v>
      </c>
    </row>
    <row r="11" spans="1:14">
      <c r="A11" s="1" t="s">
        <v>38</v>
      </c>
      <c r="B11" s="21">
        <v>481050</v>
      </c>
      <c r="C11" s="21">
        <v>457791</v>
      </c>
      <c r="D11" s="21">
        <v>526371</v>
      </c>
      <c r="E11" s="21">
        <v>424712</v>
      </c>
      <c r="F11" s="21">
        <v>406829</v>
      </c>
      <c r="G11" s="21">
        <v>426598</v>
      </c>
      <c r="H11" s="16"/>
      <c r="I11" s="16"/>
      <c r="J11" s="16"/>
      <c r="K11" s="16"/>
      <c r="L11" s="16"/>
      <c r="M11" s="16"/>
      <c r="N11" s="36">
        <f t="shared" ref="N11:N17" si="0">SUM(B11:M11)</f>
        <v>2723351</v>
      </c>
    </row>
    <row r="12" spans="1:14">
      <c r="A12" s="1" t="s">
        <v>24</v>
      </c>
      <c r="B12" s="21">
        <v>105379</v>
      </c>
      <c r="C12" s="21">
        <v>82328</v>
      </c>
      <c r="D12" s="21">
        <v>98051</v>
      </c>
      <c r="E12" s="21">
        <v>84881</v>
      </c>
      <c r="F12" s="21">
        <v>93488</v>
      </c>
      <c r="G12" s="21">
        <v>100119</v>
      </c>
      <c r="H12" s="16"/>
      <c r="I12" s="16"/>
      <c r="J12" s="16"/>
      <c r="K12" s="16"/>
      <c r="L12" s="16"/>
      <c r="M12" s="16"/>
      <c r="N12" s="36">
        <f t="shared" si="0"/>
        <v>564246</v>
      </c>
    </row>
    <row r="13" spans="1:14">
      <c r="A13" s="1" t="s">
        <v>39</v>
      </c>
      <c r="B13" s="21">
        <v>59594</v>
      </c>
      <c r="C13" s="21">
        <v>56188</v>
      </c>
      <c r="D13" s="21">
        <v>63331</v>
      </c>
      <c r="E13" s="21">
        <v>47156</v>
      </c>
      <c r="F13" s="21">
        <v>26367</v>
      </c>
      <c r="G13" s="21">
        <v>22720</v>
      </c>
      <c r="H13" s="16"/>
      <c r="I13" s="16"/>
      <c r="J13" s="16"/>
      <c r="K13" s="16"/>
      <c r="L13" s="16"/>
      <c r="M13" s="16"/>
      <c r="N13" s="36">
        <f t="shared" si="0"/>
        <v>275356</v>
      </c>
    </row>
    <row r="14" spans="1:14">
      <c r="A14" s="1" t="s">
        <v>25</v>
      </c>
      <c r="B14" s="21">
        <v>5131</v>
      </c>
      <c r="C14" s="21">
        <v>4151</v>
      </c>
      <c r="D14" s="21">
        <v>2615</v>
      </c>
      <c r="E14" s="21">
        <v>2222</v>
      </c>
      <c r="F14" s="21">
        <v>2456</v>
      </c>
      <c r="G14" s="21">
        <v>2546</v>
      </c>
      <c r="H14" s="16"/>
      <c r="I14" s="16"/>
      <c r="J14" s="16"/>
      <c r="K14" s="16"/>
      <c r="L14" s="16"/>
      <c r="M14" s="16"/>
      <c r="N14" s="36">
        <f t="shared" si="0"/>
        <v>19121</v>
      </c>
    </row>
    <row r="15" spans="1:14">
      <c r="A15" s="1" t="s">
        <v>40</v>
      </c>
      <c r="B15" s="21">
        <v>10397</v>
      </c>
      <c r="C15" s="21">
        <v>9450</v>
      </c>
      <c r="D15" s="21">
        <v>11370</v>
      </c>
      <c r="E15" s="21">
        <v>5862</v>
      </c>
      <c r="F15" s="21">
        <v>4598</v>
      </c>
      <c r="G15" s="21">
        <v>4461</v>
      </c>
      <c r="H15" s="16"/>
      <c r="I15" s="16"/>
      <c r="J15" s="16"/>
      <c r="K15" s="16"/>
      <c r="L15" s="16"/>
      <c r="M15" s="16"/>
      <c r="N15" s="36">
        <f t="shared" si="0"/>
        <v>46138</v>
      </c>
    </row>
    <row r="16" spans="1:14">
      <c r="A16" s="1" t="s">
        <v>53</v>
      </c>
      <c r="B16" s="21">
        <v>0</v>
      </c>
      <c r="C16" s="21">
        <v>0</v>
      </c>
      <c r="D16" s="21">
        <v>71</v>
      </c>
      <c r="E16" s="21">
        <v>56</v>
      </c>
      <c r="F16" s="21">
        <v>76</v>
      </c>
      <c r="G16" s="21">
        <v>22</v>
      </c>
      <c r="H16" s="16"/>
      <c r="I16" s="16"/>
      <c r="J16" s="16"/>
      <c r="K16" s="16"/>
      <c r="L16" s="16"/>
      <c r="M16" s="16"/>
      <c r="N16" s="36">
        <f t="shared" si="0"/>
        <v>225</v>
      </c>
    </row>
    <row r="17" spans="1:14">
      <c r="A17" s="1" t="s">
        <v>36</v>
      </c>
      <c r="B17" s="21">
        <v>6068</v>
      </c>
      <c r="C17" s="21">
        <v>6314</v>
      </c>
      <c r="D17" s="21">
        <v>8007</v>
      </c>
      <c r="E17" s="21">
        <v>4926</v>
      </c>
      <c r="F17" s="21">
        <v>3197</v>
      </c>
      <c r="G17" s="21">
        <v>1742</v>
      </c>
      <c r="H17" s="16"/>
      <c r="I17" s="16"/>
      <c r="J17" s="16"/>
      <c r="K17" s="16"/>
      <c r="L17" s="16"/>
      <c r="M17" s="16"/>
      <c r="N17" s="36">
        <f t="shared" si="0"/>
        <v>30254</v>
      </c>
    </row>
    <row r="18" spans="1:14">
      <c r="A18" s="9" t="s">
        <v>4</v>
      </c>
      <c r="B18" s="35">
        <f t="shared" ref="B18:N18" si="1">SUM(B10:B17)</f>
        <v>946521</v>
      </c>
      <c r="C18" s="35">
        <f t="shared" si="1"/>
        <v>833197</v>
      </c>
      <c r="D18" s="35">
        <f t="shared" si="1"/>
        <v>949054</v>
      </c>
      <c r="E18" s="35">
        <f t="shared" si="1"/>
        <v>782411</v>
      </c>
      <c r="F18" s="35">
        <f t="shared" si="1"/>
        <v>752546</v>
      </c>
      <c r="G18" s="35">
        <f t="shared" si="1"/>
        <v>802414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5066143</v>
      </c>
    </row>
    <row r="19" spans="1:14">
      <c r="A19" s="11"/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</row>
    <row r="20" spans="1:14">
      <c r="A20" s="38" t="s">
        <v>22</v>
      </c>
      <c r="B20" s="43" t="s">
        <v>2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</row>
    <row r="21" spans="1:14">
      <c r="A21" s="38"/>
      <c r="B21" s="8" t="s">
        <v>6</v>
      </c>
      <c r="C21" s="8" t="s">
        <v>7</v>
      </c>
      <c r="D21" s="8" t="s">
        <v>8</v>
      </c>
      <c r="E21" s="8" t="s">
        <v>9</v>
      </c>
      <c r="F21" s="8" t="s">
        <v>10</v>
      </c>
      <c r="G21" s="8" t="s">
        <v>11</v>
      </c>
      <c r="H21" s="8" t="s">
        <v>12</v>
      </c>
      <c r="I21" s="8" t="s">
        <v>16</v>
      </c>
      <c r="J21" s="3" t="s">
        <v>17</v>
      </c>
      <c r="K21" s="3" t="s">
        <v>18</v>
      </c>
      <c r="L21" s="3" t="s">
        <v>19</v>
      </c>
      <c r="M21" s="3" t="s">
        <v>20</v>
      </c>
      <c r="N21" s="8" t="s">
        <v>15</v>
      </c>
    </row>
    <row r="22" spans="1:14" ht="15.75">
      <c r="A22" s="10" t="s">
        <v>14</v>
      </c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0"/>
    </row>
    <row r="23" spans="1:14">
      <c r="A23" s="1" t="s">
        <v>26</v>
      </c>
      <c r="B23" s="16">
        <v>1410</v>
      </c>
      <c r="C23" s="16">
        <v>686</v>
      </c>
      <c r="D23" s="16">
        <v>484</v>
      </c>
      <c r="E23" s="16">
        <v>332</v>
      </c>
      <c r="F23" s="16">
        <v>463</v>
      </c>
      <c r="G23" s="16">
        <v>409</v>
      </c>
      <c r="H23" s="16"/>
      <c r="I23" s="16"/>
      <c r="J23" s="16"/>
      <c r="K23" s="16"/>
      <c r="L23" s="16"/>
      <c r="M23" s="16"/>
      <c r="N23" s="34">
        <f t="shared" ref="N23:N26" si="2">SUM(B23:M23)</f>
        <v>3784</v>
      </c>
    </row>
    <row r="24" spans="1:14">
      <c r="A24" s="1" t="s">
        <v>27</v>
      </c>
      <c r="B24" s="16">
        <v>219</v>
      </c>
      <c r="C24" s="16">
        <v>167</v>
      </c>
      <c r="D24" s="16">
        <v>129</v>
      </c>
      <c r="E24" s="16">
        <v>117</v>
      </c>
      <c r="F24" s="16">
        <v>236</v>
      </c>
      <c r="G24" s="16">
        <v>164</v>
      </c>
      <c r="H24" s="16"/>
      <c r="I24" s="16"/>
      <c r="J24" s="16"/>
      <c r="K24" s="16"/>
      <c r="L24" s="16"/>
      <c r="M24" s="16"/>
      <c r="N24" s="34">
        <f t="shared" si="2"/>
        <v>1032</v>
      </c>
    </row>
    <row r="25" spans="1:14">
      <c r="A25" s="1" t="s">
        <v>28</v>
      </c>
      <c r="B25" s="16">
        <v>60</v>
      </c>
      <c r="C25" s="16">
        <v>53</v>
      </c>
      <c r="D25" s="16">
        <v>18</v>
      </c>
      <c r="E25" s="16">
        <v>40</v>
      </c>
      <c r="F25" s="16">
        <v>42</v>
      </c>
      <c r="G25" s="16">
        <v>38</v>
      </c>
      <c r="H25" s="16"/>
      <c r="I25" s="16"/>
      <c r="J25" s="16"/>
      <c r="K25" s="16"/>
      <c r="L25" s="16"/>
      <c r="M25" s="16"/>
      <c r="N25" s="34">
        <f t="shared" si="2"/>
        <v>251</v>
      </c>
    </row>
    <row r="26" spans="1:14">
      <c r="A26" s="1" t="s">
        <v>29</v>
      </c>
      <c r="B26" s="16">
        <v>43</v>
      </c>
      <c r="C26" s="16">
        <v>53</v>
      </c>
      <c r="D26" s="16">
        <v>90</v>
      </c>
      <c r="E26" s="16">
        <v>165</v>
      </c>
      <c r="F26" s="16">
        <v>111</v>
      </c>
      <c r="G26" s="16">
        <v>41</v>
      </c>
      <c r="H26" s="16"/>
      <c r="I26" s="16"/>
      <c r="J26" s="16"/>
      <c r="K26" s="16"/>
      <c r="L26" s="16"/>
      <c r="M26" s="16"/>
      <c r="N26" s="34">
        <f t="shared" si="2"/>
        <v>503</v>
      </c>
    </row>
    <row r="27" spans="1:14">
      <c r="A27" s="5" t="s">
        <v>4</v>
      </c>
      <c r="B27" s="35">
        <f t="shared" ref="B27:N27" si="3">SUM(B23:B26)</f>
        <v>1732</v>
      </c>
      <c r="C27" s="35">
        <f t="shared" si="3"/>
        <v>959</v>
      </c>
      <c r="D27" s="35">
        <f t="shared" si="3"/>
        <v>721</v>
      </c>
      <c r="E27" s="35">
        <f t="shared" si="3"/>
        <v>654</v>
      </c>
      <c r="F27" s="35">
        <f t="shared" si="3"/>
        <v>852</v>
      </c>
      <c r="G27" s="35">
        <f t="shared" si="3"/>
        <v>652</v>
      </c>
      <c r="H27" s="35">
        <f t="shared" si="3"/>
        <v>0</v>
      </c>
      <c r="I27" s="35">
        <f t="shared" si="3"/>
        <v>0</v>
      </c>
      <c r="J27" s="35">
        <f t="shared" si="3"/>
        <v>0</v>
      </c>
      <c r="K27" s="35">
        <f t="shared" si="3"/>
        <v>0</v>
      </c>
      <c r="L27" s="35">
        <f t="shared" si="3"/>
        <v>0</v>
      </c>
      <c r="M27" s="35">
        <f t="shared" si="3"/>
        <v>0</v>
      </c>
      <c r="N27" s="35">
        <f t="shared" si="3"/>
        <v>5570</v>
      </c>
    </row>
    <row r="28" spans="1:14">
      <c r="A28" s="11"/>
      <c r="B28" s="22"/>
      <c r="C28" s="23"/>
      <c r="D28" s="23"/>
      <c r="E28" s="23"/>
      <c r="F28" s="23"/>
      <c r="G28" s="23"/>
      <c r="H28" s="24"/>
      <c r="I28" s="24"/>
      <c r="J28" s="24"/>
      <c r="K28" s="24"/>
      <c r="L28" s="24"/>
      <c r="M28" s="24"/>
      <c r="N28" s="24"/>
    </row>
    <row r="29" spans="1:14">
      <c r="A29" s="38" t="s">
        <v>22</v>
      </c>
      <c r="B29" s="46" t="s">
        <v>2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1:14">
      <c r="A30" s="38"/>
      <c r="B30" s="3" t="s">
        <v>6</v>
      </c>
      <c r="C30" s="3" t="s">
        <v>7</v>
      </c>
      <c r="D30" s="3" t="s">
        <v>8</v>
      </c>
      <c r="E30" s="3" t="s">
        <v>9</v>
      </c>
      <c r="F30" s="3" t="s">
        <v>10</v>
      </c>
      <c r="G30" s="3" t="s">
        <v>11</v>
      </c>
      <c r="H30" s="3" t="s">
        <v>12</v>
      </c>
      <c r="I30" s="3" t="s">
        <v>16</v>
      </c>
      <c r="J30" s="3" t="s">
        <v>17</v>
      </c>
      <c r="K30" s="3" t="s">
        <v>18</v>
      </c>
      <c r="L30" s="3" t="s">
        <v>19</v>
      </c>
      <c r="M30" s="3" t="s">
        <v>20</v>
      </c>
      <c r="N30" s="3" t="s">
        <v>15</v>
      </c>
    </row>
    <row r="31" spans="1:14" ht="15.75">
      <c r="A31" s="26" t="s">
        <v>21</v>
      </c>
      <c r="B31" s="29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1:14">
      <c r="A32" s="25" t="s">
        <v>46</v>
      </c>
      <c r="B32" s="30">
        <v>146</v>
      </c>
      <c r="C32" s="30">
        <v>107</v>
      </c>
      <c r="D32" s="30">
        <v>122</v>
      </c>
      <c r="E32" s="30">
        <v>27</v>
      </c>
      <c r="F32" s="30">
        <v>52</v>
      </c>
      <c r="G32" s="30">
        <v>25</v>
      </c>
      <c r="H32" s="30"/>
      <c r="I32" s="30"/>
      <c r="J32" s="30"/>
      <c r="K32" s="30"/>
      <c r="L32" s="30"/>
      <c r="M32" s="30"/>
      <c r="N32" s="34">
        <f t="shared" ref="N32:N49" si="4">SUM(B32:M32)</f>
        <v>479</v>
      </c>
    </row>
    <row r="33" spans="1:14">
      <c r="A33" s="25" t="s">
        <v>47</v>
      </c>
      <c r="B33" s="30">
        <v>48</v>
      </c>
      <c r="C33" s="30">
        <v>35</v>
      </c>
      <c r="D33" s="30">
        <v>67</v>
      </c>
      <c r="E33" s="30">
        <v>93</v>
      </c>
      <c r="F33" s="30">
        <v>108</v>
      </c>
      <c r="G33" s="30">
        <v>34</v>
      </c>
      <c r="H33" s="30"/>
      <c r="I33" s="30"/>
      <c r="J33" s="30"/>
      <c r="K33" s="30"/>
      <c r="L33" s="30"/>
      <c r="M33" s="30"/>
      <c r="N33" s="34">
        <f t="shared" si="4"/>
        <v>385</v>
      </c>
    </row>
    <row r="34" spans="1:14">
      <c r="A34" s="25" t="s">
        <v>48</v>
      </c>
      <c r="B34" s="30">
        <v>32</v>
      </c>
      <c r="C34" s="30">
        <v>47</v>
      </c>
      <c r="D34" s="30">
        <v>121</v>
      </c>
      <c r="E34" s="30">
        <v>69</v>
      </c>
      <c r="F34" s="30">
        <v>62</v>
      </c>
      <c r="G34" s="30">
        <v>24</v>
      </c>
      <c r="H34" s="30"/>
      <c r="I34" s="30"/>
      <c r="J34" s="30"/>
      <c r="K34" s="30"/>
      <c r="L34" s="30"/>
      <c r="M34" s="30"/>
      <c r="N34" s="34">
        <f t="shared" si="4"/>
        <v>355</v>
      </c>
    </row>
    <row r="35" spans="1:14">
      <c r="A35" s="25" t="s">
        <v>30</v>
      </c>
      <c r="B35" s="30">
        <v>97</v>
      </c>
      <c r="C35" s="30">
        <v>148</v>
      </c>
      <c r="D35" s="30">
        <v>126</v>
      </c>
      <c r="E35" s="30">
        <v>136</v>
      </c>
      <c r="F35" s="30">
        <v>115</v>
      </c>
      <c r="G35" s="30">
        <v>108</v>
      </c>
      <c r="H35" s="30"/>
      <c r="I35" s="30"/>
      <c r="J35" s="30"/>
      <c r="K35" s="30"/>
      <c r="L35" s="30"/>
      <c r="M35" s="30"/>
      <c r="N35" s="34">
        <f t="shared" si="4"/>
        <v>730</v>
      </c>
    </row>
    <row r="36" spans="1:14">
      <c r="A36" s="25" t="s">
        <v>41</v>
      </c>
      <c r="B36" s="30">
        <v>21</v>
      </c>
      <c r="C36" s="30">
        <v>32</v>
      </c>
      <c r="D36" s="30">
        <v>86</v>
      </c>
      <c r="E36" s="30">
        <v>85</v>
      </c>
      <c r="F36" s="30">
        <v>61</v>
      </c>
      <c r="G36" s="30">
        <v>19</v>
      </c>
      <c r="H36" s="30"/>
      <c r="I36" s="30"/>
      <c r="J36" s="30"/>
      <c r="K36" s="30"/>
      <c r="L36" s="30"/>
      <c r="M36" s="30"/>
      <c r="N36" s="34">
        <f t="shared" si="4"/>
        <v>304</v>
      </c>
    </row>
    <row r="37" spans="1:14">
      <c r="A37" s="25" t="s">
        <v>49</v>
      </c>
      <c r="B37" s="30">
        <v>26</v>
      </c>
      <c r="C37" s="30">
        <v>40</v>
      </c>
      <c r="D37" s="30">
        <v>35</v>
      </c>
      <c r="E37" s="30">
        <v>21</v>
      </c>
      <c r="F37" s="30">
        <v>49</v>
      </c>
      <c r="G37" s="30">
        <v>23</v>
      </c>
      <c r="H37" s="30"/>
      <c r="I37" s="30"/>
      <c r="J37" s="30"/>
      <c r="K37" s="30"/>
      <c r="L37" s="30"/>
      <c r="M37" s="30"/>
      <c r="N37" s="34">
        <f t="shared" si="4"/>
        <v>194</v>
      </c>
    </row>
    <row r="38" spans="1:14">
      <c r="A38" s="25" t="s">
        <v>50</v>
      </c>
      <c r="B38" s="30">
        <v>81</v>
      </c>
      <c r="C38" s="30">
        <v>114</v>
      </c>
      <c r="D38" s="30">
        <v>128</v>
      </c>
      <c r="E38" s="30">
        <v>139</v>
      </c>
      <c r="F38" s="30">
        <v>108</v>
      </c>
      <c r="G38" s="30">
        <v>94</v>
      </c>
      <c r="H38" s="30"/>
      <c r="I38" s="30"/>
      <c r="J38" s="30"/>
      <c r="K38" s="30"/>
      <c r="L38" s="30"/>
      <c r="M38" s="30"/>
      <c r="N38" s="34">
        <f t="shared" si="4"/>
        <v>664</v>
      </c>
    </row>
    <row r="39" spans="1:14">
      <c r="A39" s="25" t="s">
        <v>51</v>
      </c>
      <c r="B39" s="30">
        <v>4</v>
      </c>
      <c r="C39" s="30">
        <v>2</v>
      </c>
      <c r="D39" s="30">
        <v>3</v>
      </c>
      <c r="E39" s="30">
        <v>5</v>
      </c>
      <c r="F39" s="30">
        <v>3</v>
      </c>
      <c r="G39" s="30">
        <v>3</v>
      </c>
      <c r="H39" s="30"/>
      <c r="I39" s="30"/>
      <c r="J39" s="30"/>
      <c r="K39" s="30"/>
      <c r="L39" s="30"/>
      <c r="M39" s="30"/>
      <c r="N39" s="34">
        <f t="shared" si="4"/>
        <v>20</v>
      </c>
    </row>
    <row r="40" spans="1:14">
      <c r="A40" s="25" t="s">
        <v>42</v>
      </c>
      <c r="B40" s="30">
        <v>10227</v>
      </c>
      <c r="C40" s="30">
        <v>12710</v>
      </c>
      <c r="D40" s="30">
        <v>7988</v>
      </c>
      <c r="E40" s="30">
        <v>6325</v>
      </c>
      <c r="F40" s="30">
        <v>13</v>
      </c>
      <c r="G40" s="30">
        <v>5</v>
      </c>
      <c r="H40" s="30"/>
      <c r="I40" s="30"/>
      <c r="J40" s="30"/>
      <c r="K40" s="30"/>
      <c r="L40" s="30"/>
      <c r="M40" s="30"/>
      <c r="N40" s="34">
        <f t="shared" si="4"/>
        <v>37268</v>
      </c>
    </row>
    <row r="41" spans="1:14">
      <c r="A41" s="25" t="s">
        <v>31</v>
      </c>
      <c r="B41" s="30">
        <v>44</v>
      </c>
      <c r="C41" s="30">
        <v>40</v>
      </c>
      <c r="D41" s="30">
        <v>49</v>
      </c>
      <c r="E41" s="30">
        <v>71</v>
      </c>
      <c r="F41" s="30">
        <v>63</v>
      </c>
      <c r="G41" s="30">
        <v>32</v>
      </c>
      <c r="H41" s="30"/>
      <c r="I41" s="30"/>
      <c r="J41" s="30"/>
      <c r="K41" s="30"/>
      <c r="L41" s="30"/>
      <c r="M41" s="30"/>
      <c r="N41" s="34">
        <f t="shared" si="4"/>
        <v>299</v>
      </c>
    </row>
    <row r="42" spans="1:14">
      <c r="A42" s="25" t="s">
        <v>32</v>
      </c>
      <c r="B42" s="30">
        <v>144</v>
      </c>
      <c r="C42" s="30">
        <v>87</v>
      </c>
      <c r="D42" s="30">
        <v>153</v>
      </c>
      <c r="E42" s="30">
        <v>147</v>
      </c>
      <c r="F42" s="30">
        <v>114</v>
      </c>
      <c r="G42" s="30">
        <v>73</v>
      </c>
      <c r="H42" s="30"/>
      <c r="I42" s="30"/>
      <c r="J42" s="30"/>
      <c r="K42" s="30"/>
      <c r="L42" s="30"/>
      <c r="M42" s="30"/>
      <c r="N42" s="34">
        <f t="shared" si="4"/>
        <v>718</v>
      </c>
    </row>
    <row r="43" spans="1:14">
      <c r="A43" s="25" t="s">
        <v>33</v>
      </c>
      <c r="B43" s="30">
        <v>50</v>
      </c>
      <c r="C43" s="30">
        <v>58</v>
      </c>
      <c r="D43" s="30">
        <v>38</v>
      </c>
      <c r="E43" s="31">
        <v>25</v>
      </c>
      <c r="F43" s="30">
        <v>113</v>
      </c>
      <c r="G43" s="30">
        <v>49</v>
      </c>
      <c r="H43" s="30"/>
      <c r="I43" s="30"/>
      <c r="J43" s="30"/>
      <c r="K43" s="31"/>
      <c r="L43" s="31"/>
      <c r="M43" s="31"/>
      <c r="N43" s="34">
        <f t="shared" si="4"/>
        <v>333</v>
      </c>
    </row>
    <row r="44" spans="1:14">
      <c r="A44" s="25" t="s">
        <v>43</v>
      </c>
      <c r="B44" s="30">
        <v>46</v>
      </c>
      <c r="C44" s="30">
        <v>104</v>
      </c>
      <c r="D44" s="30">
        <v>137</v>
      </c>
      <c r="E44" s="32">
        <v>67</v>
      </c>
      <c r="F44" s="30">
        <v>95</v>
      </c>
      <c r="G44" s="30">
        <v>37</v>
      </c>
      <c r="H44" s="30"/>
      <c r="I44" s="30"/>
      <c r="J44" s="30"/>
      <c r="K44" s="32"/>
      <c r="L44" s="32"/>
      <c r="M44" s="32"/>
      <c r="N44" s="34">
        <f t="shared" si="4"/>
        <v>486</v>
      </c>
    </row>
    <row r="45" spans="1:14">
      <c r="A45" s="25" t="s">
        <v>44</v>
      </c>
      <c r="B45" s="30">
        <v>95</v>
      </c>
      <c r="C45" s="30">
        <v>34</v>
      </c>
      <c r="D45" s="30">
        <v>41</v>
      </c>
      <c r="E45" s="33">
        <v>50</v>
      </c>
      <c r="F45" s="30">
        <v>3</v>
      </c>
      <c r="G45" s="30">
        <v>0</v>
      </c>
      <c r="H45" s="30"/>
      <c r="I45" s="30"/>
      <c r="J45" s="30"/>
      <c r="K45" s="33"/>
      <c r="L45" s="33"/>
      <c r="M45" s="33"/>
      <c r="N45" s="34">
        <f t="shared" si="4"/>
        <v>223</v>
      </c>
    </row>
    <row r="46" spans="1:14">
      <c r="A46" s="25" t="s">
        <v>34</v>
      </c>
      <c r="B46" s="30">
        <v>53</v>
      </c>
      <c r="C46" s="30">
        <v>49</v>
      </c>
      <c r="D46" s="30">
        <v>69</v>
      </c>
      <c r="E46" s="33">
        <v>34</v>
      </c>
      <c r="F46" s="30">
        <v>33</v>
      </c>
      <c r="G46" s="30">
        <v>43</v>
      </c>
      <c r="H46" s="30"/>
      <c r="I46" s="30"/>
      <c r="J46" s="30"/>
      <c r="K46" s="33"/>
      <c r="L46" s="33"/>
      <c r="M46" s="33"/>
      <c r="N46" s="34">
        <f t="shared" si="4"/>
        <v>281</v>
      </c>
    </row>
    <row r="47" spans="1:14">
      <c r="A47" s="25" t="s">
        <v>52</v>
      </c>
      <c r="B47" s="30">
        <v>13</v>
      </c>
      <c r="C47" s="30">
        <v>0</v>
      </c>
      <c r="D47" s="30">
        <v>0</v>
      </c>
      <c r="E47" s="33">
        <v>0</v>
      </c>
      <c r="F47" s="30">
        <v>4</v>
      </c>
      <c r="G47" s="30">
        <v>0</v>
      </c>
      <c r="H47" s="30"/>
      <c r="I47" s="30"/>
      <c r="J47" s="30"/>
      <c r="K47" s="33"/>
      <c r="L47" s="33"/>
      <c r="M47" s="33"/>
      <c r="N47" s="34">
        <f t="shared" si="4"/>
        <v>17</v>
      </c>
    </row>
    <row r="48" spans="1:14">
      <c r="A48" s="25" t="s">
        <v>35</v>
      </c>
      <c r="B48" s="30">
        <v>4821</v>
      </c>
      <c r="C48" s="30">
        <v>18</v>
      </c>
      <c r="D48" s="30">
        <v>1895</v>
      </c>
      <c r="E48" s="33">
        <v>793</v>
      </c>
      <c r="F48" s="30">
        <v>3</v>
      </c>
      <c r="G48" s="30">
        <v>2</v>
      </c>
      <c r="H48" s="30"/>
      <c r="I48" s="30"/>
      <c r="J48" s="30"/>
      <c r="K48" s="33"/>
      <c r="L48" s="33"/>
      <c r="M48" s="33"/>
      <c r="N48" s="34">
        <f t="shared" si="4"/>
        <v>7532</v>
      </c>
    </row>
    <row r="49" spans="1:14">
      <c r="A49" s="25" t="s">
        <v>45</v>
      </c>
      <c r="B49" s="30">
        <v>2519</v>
      </c>
      <c r="C49" s="30">
        <v>28</v>
      </c>
      <c r="D49" s="30">
        <v>463</v>
      </c>
      <c r="E49" s="33">
        <v>424</v>
      </c>
      <c r="F49" s="30">
        <v>58</v>
      </c>
      <c r="G49" s="30">
        <v>43</v>
      </c>
      <c r="H49" s="30"/>
      <c r="I49" s="30"/>
      <c r="J49" s="30"/>
      <c r="K49" s="33"/>
      <c r="L49" s="33"/>
      <c r="M49" s="33"/>
      <c r="N49" s="34">
        <f t="shared" si="4"/>
        <v>3535</v>
      </c>
    </row>
    <row r="50" spans="1:14">
      <c r="A50" s="5" t="s">
        <v>4</v>
      </c>
      <c r="B50" s="35">
        <f t="shared" ref="B50:N50" si="5">SUM(B32:B49)</f>
        <v>18467</v>
      </c>
      <c r="C50" s="35">
        <f t="shared" si="5"/>
        <v>13653</v>
      </c>
      <c r="D50" s="35">
        <f t="shared" si="5"/>
        <v>11521</v>
      </c>
      <c r="E50" s="35">
        <f t="shared" si="5"/>
        <v>8511</v>
      </c>
      <c r="F50" s="35">
        <f t="shared" si="5"/>
        <v>1057</v>
      </c>
      <c r="G50" s="35">
        <f t="shared" si="5"/>
        <v>614</v>
      </c>
      <c r="H50" s="35">
        <f t="shared" si="5"/>
        <v>0</v>
      </c>
      <c r="I50" s="35">
        <f t="shared" si="5"/>
        <v>0</v>
      </c>
      <c r="J50" s="35">
        <f t="shared" si="5"/>
        <v>0</v>
      </c>
      <c r="K50" s="35">
        <f t="shared" si="5"/>
        <v>0</v>
      </c>
      <c r="L50" s="35">
        <f t="shared" si="5"/>
        <v>0</v>
      </c>
      <c r="M50" s="35">
        <f t="shared" si="5"/>
        <v>0</v>
      </c>
      <c r="N50" s="35">
        <f t="shared" si="5"/>
        <v>53823</v>
      </c>
    </row>
    <row r="52" spans="1:14">
      <c r="A52" s="5" t="s">
        <v>5</v>
      </c>
      <c r="B52" s="37">
        <f t="shared" ref="B52:N52" si="6">SUM(B18,B27,B50)</f>
        <v>966720</v>
      </c>
      <c r="C52" s="37">
        <f t="shared" si="6"/>
        <v>847809</v>
      </c>
      <c r="D52" s="37">
        <f t="shared" si="6"/>
        <v>961296</v>
      </c>
      <c r="E52" s="37">
        <f t="shared" si="6"/>
        <v>791576</v>
      </c>
      <c r="F52" s="37">
        <f t="shared" si="6"/>
        <v>754455</v>
      </c>
      <c r="G52" s="37">
        <f t="shared" si="6"/>
        <v>803680</v>
      </c>
      <c r="H52" s="37">
        <f t="shared" si="6"/>
        <v>0</v>
      </c>
      <c r="I52" s="37">
        <f t="shared" si="6"/>
        <v>0</v>
      </c>
      <c r="J52" s="37">
        <f t="shared" si="6"/>
        <v>0</v>
      </c>
      <c r="K52" s="37">
        <f t="shared" si="6"/>
        <v>0</v>
      </c>
      <c r="L52" s="37">
        <f t="shared" si="6"/>
        <v>0</v>
      </c>
      <c r="M52" s="37">
        <f t="shared" si="6"/>
        <v>0</v>
      </c>
      <c r="N52" s="37">
        <f t="shared" si="6"/>
        <v>5125536</v>
      </c>
    </row>
  </sheetData>
  <mergeCells count="11">
    <mergeCell ref="B20:N20"/>
    <mergeCell ref="A20:A21"/>
    <mergeCell ref="B7:N7"/>
    <mergeCell ref="A7:A8"/>
    <mergeCell ref="B29:N29"/>
    <mergeCell ref="A29:A30"/>
    <mergeCell ref="A1:N1"/>
    <mergeCell ref="A2:N2"/>
    <mergeCell ref="A3:N3"/>
    <mergeCell ref="A4:N4"/>
    <mergeCell ref="A5:N5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estadisticas</dc:creator>
  <cp:lastModifiedBy>DGM</cp:lastModifiedBy>
  <cp:lastPrinted>2021-04-05T17:07:31Z</cp:lastPrinted>
  <dcterms:created xsi:type="dcterms:W3CDTF">2014-09-02T15:59:28Z</dcterms:created>
  <dcterms:modified xsi:type="dcterms:W3CDTF">2024-07-01T14:58:15Z</dcterms:modified>
</cp:coreProperties>
</file>