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8EA08A9C-8A40-40E5-BE4F-4684E7EA0324}" xr6:coauthVersionLast="47" xr6:coauthVersionMax="47" xr10:uidLastSave="{00000000-0000-0000-0000-000000000000}"/>
  <bookViews>
    <workbookView xWindow="-120" yWindow="-120" windowWidth="29040" windowHeight="15840" xr2:uid="{2897E70E-9EF6-4AB5-9198-BA30836FFFB4}"/>
  </bookViews>
  <sheets>
    <sheet name="balance general diciembre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20" i="1"/>
  <c r="E65" i="1"/>
  <c r="E55" i="1"/>
  <c r="E50" i="1"/>
  <c r="E39" i="1"/>
  <c r="E26" i="1"/>
  <c r="E27" i="1" l="1"/>
  <c r="E41" i="1" s="1"/>
  <c r="E56" i="1"/>
  <c r="E67" i="1" s="1"/>
</calcChain>
</file>

<file path=xl/sharedStrings.xml><?xml version="1.0" encoding="utf-8"?>
<sst xmlns="http://schemas.openxmlformats.org/spreadsheetml/2006/main" count="48" uniqueCount="48">
  <si>
    <t>BALANCE GENERAL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</si>
  <si>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</si>
  <si>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</si>
  <si>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</si>
  <si>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</si>
  <si>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</si>
  <si>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</si>
  <si>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</si>
  <si>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</si>
  <si>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</si>
  <si>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</si>
  <si>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</si>
  <si>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</si>
  <si>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</si>
  <si>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</si>
  <si>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</si>
  <si>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</si>
  <si>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</si>
  <si>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</si>
  <si>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</si>
  <si>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</si>
  <si>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</si>
  <si>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</si>
  <si>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</si>
  <si>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</si>
  <si>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</si>
  <si>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</si>
  <si>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</si>
  <si>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</si>
  <si>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</si>
  <si>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</si>
  <si>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</si>
  <si>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</si>
  <si>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</si>
  <si>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</si>
  <si>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</si>
  <si>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</si>
  <si>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</si>
  <si>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</si>
  <si>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</si>
  <si>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</si>
  <si>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</si>
  <si>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 xml:space="preserve">Licda.  Giselle Marzan Mercado </t>
  </si>
  <si>
    <t>Enc. Division de Contabilidad, DGM</t>
  </si>
  <si>
    <t xml:space="preserve">       Preparado por</t>
  </si>
  <si>
    <t>Estos Montos estan Sujeto a modificacion</t>
  </si>
  <si>
    <t>Al 31 de Diciembre del 2024</t>
  </si>
  <si>
    <t>Fecha de preparacion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</si>
</sst>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43" fontId="7" fillId="0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left" vertical="center"/>
    </xf>
    <xf numFmtId="43" fontId="6" fillId="0" borderId="2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2" fillId="0" borderId="0" xfId="1" applyFont="1" applyFill="1" applyBorder="1"/>
    <xf numFmtId="43" fontId="0" fillId="0" borderId="0" xfId="0" applyNumberFormat="1"/>
    <xf numFmtId="43" fontId="0" fillId="0" borderId="0" xfId="1" applyFont="1"/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2" applyFont="1" applyFill="1" applyAlignment="1">
      <alignment horizontal="left" vertical="center"/>
    </xf>
    <xf numFmtId="43" fontId="7" fillId="0" borderId="0" xfId="1" applyFont="1" applyFill="1"/>
    <xf numFmtId="43" fontId="7" fillId="0" borderId="0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0" fontId="6" fillId="0" borderId="0" xfId="2" applyFont="1" applyFill="1" applyAlignment="1">
      <alignment horizontal="left" vertical="center"/>
    </xf>
    <xf numFmtId="0" fontId="8" fillId="0" borderId="0" xfId="0" applyFont="1" applyFill="1"/>
    <xf numFmtId="0" fontId="6" fillId="0" borderId="0" xfId="2" applyFont="1" applyFill="1" applyAlignment="1">
      <alignment vertical="center"/>
    </xf>
    <xf numFmtId="43" fontId="7" fillId="0" borderId="1" xfId="1" applyFont="1" applyFill="1" applyBorder="1" applyAlignment="1">
      <alignment vertical="center"/>
    </xf>
    <xf numFmtId="0" fontId="2" fillId="0" borderId="0" xfId="0" applyFont="1" applyFill="1"/>
    <xf numFmtId="43" fontId="9" fillId="0" borderId="0" xfId="0" applyNumberFormat="1" applyFont="1" applyFill="1"/>
    <xf numFmtId="0" fontId="10" fillId="0" borderId="0" xfId="0" applyFont="1" applyFill="1"/>
    <xf numFmtId="43" fontId="3" fillId="0" borderId="0" xfId="0" applyNumberFormat="1" applyFont="1" applyFill="1"/>
    <xf numFmtId="43" fontId="0" fillId="0" borderId="0" xfId="0" applyNumberFormat="1" applyFill="1"/>
    <xf numFmtId="0" fontId="11" fillId="0" borderId="0" xfId="0" applyFont="1" applyFill="1"/>
    <xf numFmtId="0" fontId="0" fillId="0" borderId="0" xfId="0" applyFill="1"/>
  </cellXfs>
  <cellStyles count="4">
    <cellStyle name="Millares" xfId="1" builtinId="3"/>
    <cellStyle name="Millares 2" xfId="3" xr:uid="{412257BF-665B-4BF3-AA7D-3ED5BDE9F957}"/>
    <cellStyle name="Normal" xfId="0" builtinId="0"/>
    <cellStyle name="Normal 2" xfId="2" xr:uid="{039281AB-2618-4B16-A503-B49A8E68A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1550194</xdr:colOff>
      <xdr:row>0</xdr:row>
      <xdr:rowOff>54769</xdr:rowOff>
    </xdr:from>
    <xdr:to>
      <xdr:col>4</xdr:col>
      <xdr:colOff>369094</xdr:colOff>
      <xdr:row>8</xdr:row>
      <xdr:rowOff>60484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F02582-E0F8-4716-A073-EB4173C270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54769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2502135</xdr:colOff>
      <xdr:row>71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D0FE5C-2247-48BE-9B8E-E1FF55E9F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11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FF6496-285A-4AFD-9D6C-997154483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4712" y="1323498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7B29-7CD2-4E17-9772-D7C2DE2AD4DF}">
  <dimension ref="D1:I79"/>
  <sheetViews>
    <sheetView showGridLines="0" tabSelected="1" topLeftCell="A53" zoomScaleNormal="100" workbookViewId="0">
      <selection activeCell="E80" sqref="E80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customWidth="1"/>
    <col min="7" max="7" width="17.5703125" bestFit="1" customWidth="1"/>
    <col min="8" max="8" width="15.140625" bestFit="1" customWidth="1"/>
    <col min="9" max="9" width="16.85546875" customWidth="1"/>
  </cols>
  <sheetData>
    <row r="1" spans="4:5" ht="15.75" x14ac:dyDescent="0.25">
      <c r="D1" s="1"/>
      <c r="E1" s="1"/>
    </row>
    <row r="2" spans="4:5" ht="15.75" x14ac:dyDescent="0.25">
      <c r="D2" s="1"/>
      <c r="E2" s="1"/>
    </row>
    <row r="3" spans="4:5" ht="15.75" x14ac:dyDescent="0.25">
      <c r="D3" s="1"/>
      <c r="E3" s="1"/>
    </row>
    <row r="4" spans="4:5" ht="15.75" x14ac:dyDescent="0.25">
      <c r="D4" s="1"/>
      <c r="E4" s="1"/>
    </row>
    <row r="5" spans="4:5" ht="15.75" x14ac:dyDescent="0.25">
      <c r="D5" s="1"/>
      <c r="E5" s="1"/>
    </row>
    <row r="6" spans="4:5" ht="15.75" x14ac:dyDescent="0.25">
      <c r="D6" s="1"/>
      <c r="E6" s="1"/>
    </row>
    <row r="7" spans="4:5" ht="15.75" x14ac:dyDescent="0.25">
      <c r="D7" s="1"/>
      <c r="E7" s="1"/>
    </row>
    <row r="8" spans="4:5" ht="15.75" x14ac:dyDescent="0.25">
      <c r="D8" s="14"/>
      <c r="E8" s="14"/>
    </row>
    <row r="9" spans="4:5" ht="15.75" x14ac:dyDescent="0.25">
      <c r="D9" s="15"/>
      <c r="E9" s="15"/>
    </row>
    <row r="10" spans="4:5" ht="15.75" x14ac:dyDescent="0.25">
      <c r="D10" s="14" t="s">
        <v>0</v>
      </c>
      <c r="E10" s="14"/>
    </row>
    <row r="11" spans="4:5" ht="15.75" x14ac:dyDescent="0.25">
      <c r="D11" s="14" t="s">
        <v>46</v>
      </c>
      <c r="E11" s="14"/>
    </row>
    <row r="12" spans="4:5" ht="15.75" x14ac:dyDescent="0.25">
      <c r="D12" s="14" t="s">
        <v>1</v>
      </c>
      <c r="E12" s="14"/>
    </row>
    <row r="13" spans="4:5" ht="15.75" x14ac:dyDescent="0.25">
      <c r="D13" s="2"/>
      <c r="E13" s="2"/>
    </row>
    <row r="14" spans="4:5" x14ac:dyDescent="0.25">
      <c r="D14" s="13" t="s">
        <v>2</v>
      </c>
      <c r="E14" s="3"/>
    </row>
    <row r="15" spans="4:5" x14ac:dyDescent="0.25">
      <c r="D15" s="13"/>
      <c r="E15" s="3"/>
    </row>
    <row r="16" spans="4:5" x14ac:dyDescent="0.25">
      <c r="D16" s="13"/>
      <c r="E16" s="3"/>
    </row>
    <row r="17" spans="4:9" x14ac:dyDescent="0.25">
      <c r="D17" s="3" t="s">
        <v>3</v>
      </c>
      <c r="E17" s="3"/>
    </row>
    <row r="18" spans="4:9" x14ac:dyDescent="0.25">
      <c r="D18" s="3"/>
      <c r="E18" s="3"/>
    </row>
    <row r="19" spans="4:9" x14ac:dyDescent="0.25">
      <c r="D19" s="16" t="s">
        <v>4</v>
      </c>
      <c r="E19" s="17">
        <v>1162260971.8900001</v>
      </c>
    </row>
    <row r="20" spans="4:9" x14ac:dyDescent="0.25">
      <c r="D20" s="16" t="s">
        <v>5</v>
      </c>
      <c r="E20" s="17">
        <f>14261362.1+37812.34</f>
        <v>14299174.439999999</v>
      </c>
    </row>
    <row r="21" spans="4:9" x14ac:dyDescent="0.25">
      <c r="D21" s="16" t="s">
        <v>6</v>
      </c>
      <c r="E21" s="4">
        <v>43708759.469999999</v>
      </c>
    </row>
    <row r="22" spans="4:9" x14ac:dyDescent="0.25">
      <c r="D22" s="16" t="s">
        <v>7</v>
      </c>
      <c r="E22" s="18">
        <v>-3812068</v>
      </c>
      <c r="I22" s="11"/>
    </row>
    <row r="23" spans="4:9" x14ac:dyDescent="0.25">
      <c r="D23" s="16" t="s">
        <v>8</v>
      </c>
      <c r="E23" s="4">
        <v>110540042.25</v>
      </c>
    </row>
    <row r="24" spans="4:9" x14ac:dyDescent="0.25">
      <c r="D24" s="16" t="s">
        <v>9</v>
      </c>
      <c r="E24" s="4">
        <v>12249034.65</v>
      </c>
      <c r="I24" s="12"/>
    </row>
    <row r="25" spans="4:9" x14ac:dyDescent="0.25">
      <c r="D25" s="16" t="s">
        <v>10</v>
      </c>
      <c r="E25" s="4">
        <v>31980554.579999998</v>
      </c>
      <c r="I25" s="12"/>
    </row>
    <row r="26" spans="4:9" x14ac:dyDescent="0.25">
      <c r="D26" s="16" t="s">
        <v>11</v>
      </c>
      <c r="E26" s="19">
        <f>170800+120746.56</f>
        <v>291546.56</v>
      </c>
      <c r="I26" s="12"/>
    </row>
    <row r="27" spans="4:9" x14ac:dyDescent="0.25">
      <c r="D27" s="20" t="s">
        <v>12</v>
      </c>
      <c r="E27" s="5">
        <f>SUM(E19:E26)</f>
        <v>1371518015.8400002</v>
      </c>
      <c r="I27" s="12"/>
    </row>
    <row r="28" spans="4:9" x14ac:dyDescent="0.25">
      <c r="D28" s="20"/>
      <c r="E28" s="5"/>
      <c r="I28" s="12"/>
    </row>
    <row r="29" spans="4:9" x14ac:dyDescent="0.25">
      <c r="D29" s="20" t="s">
        <v>13</v>
      </c>
      <c r="E29" s="5"/>
      <c r="I29" s="12"/>
    </row>
    <row r="30" spans="4:9" x14ac:dyDescent="0.25">
      <c r="D30" s="20"/>
      <c r="E30" s="5"/>
      <c r="I30" s="12"/>
    </row>
    <row r="31" spans="4:9" x14ac:dyDescent="0.25">
      <c r="D31" s="16" t="s">
        <v>14</v>
      </c>
      <c r="E31" s="4">
        <v>29681840</v>
      </c>
      <c r="I31" s="12"/>
    </row>
    <row r="32" spans="4:9" x14ac:dyDescent="0.25">
      <c r="D32" s="16" t="s">
        <v>15</v>
      </c>
      <c r="E32" s="4">
        <v>1568206002.5599999</v>
      </c>
      <c r="I32" s="12"/>
    </row>
    <row r="33" spans="4:9" x14ac:dyDescent="0.25">
      <c r="D33" s="16" t="s">
        <v>16</v>
      </c>
      <c r="E33" s="4">
        <v>251511488.15000001</v>
      </c>
      <c r="I33" s="12"/>
    </row>
    <row r="34" spans="4:9" x14ac:dyDescent="0.25">
      <c r="D34" s="16" t="s">
        <v>17</v>
      </c>
      <c r="E34" s="4">
        <v>1037209.82</v>
      </c>
      <c r="I34" s="12"/>
    </row>
    <row r="35" spans="4:9" x14ac:dyDescent="0.25">
      <c r="D35" s="16" t="s">
        <v>18</v>
      </c>
      <c r="E35" s="4">
        <v>16453966.539999999</v>
      </c>
      <c r="H35" s="12"/>
      <c r="I35" s="12"/>
    </row>
    <row r="36" spans="4:9" x14ac:dyDescent="0.25">
      <c r="D36" s="16" t="s">
        <v>19</v>
      </c>
      <c r="E36" s="4">
        <v>881340000</v>
      </c>
      <c r="H36" s="12"/>
      <c r="I36" s="12"/>
    </row>
    <row r="37" spans="4:9" x14ac:dyDescent="0.25">
      <c r="D37" s="16" t="s">
        <v>20</v>
      </c>
      <c r="E37" s="4">
        <v>467668929.67000002</v>
      </c>
      <c r="H37" s="12"/>
    </row>
    <row r="38" spans="4:9" x14ac:dyDescent="0.25">
      <c r="D38" s="16" t="s">
        <v>21</v>
      </c>
      <c r="E38" s="6">
        <v>-903424739.90999997</v>
      </c>
      <c r="H38" s="12"/>
      <c r="I38" s="11"/>
    </row>
    <row r="39" spans="4:9" x14ac:dyDescent="0.25">
      <c r="D39" s="20" t="s">
        <v>22</v>
      </c>
      <c r="E39" s="5">
        <f>SUM(E31:E38)</f>
        <v>2312474696.8299999</v>
      </c>
      <c r="H39" s="12"/>
      <c r="I39" s="11"/>
    </row>
    <row r="40" spans="4:9" x14ac:dyDescent="0.25">
      <c r="D40" s="20"/>
      <c r="E40" s="5"/>
      <c r="G40" s="11"/>
      <c r="H40" s="12"/>
    </row>
    <row r="41" spans="4:9" ht="15.75" thickBot="1" x14ac:dyDescent="0.3">
      <c r="D41" s="20" t="s">
        <v>23</v>
      </c>
      <c r="E41" s="7">
        <f>+E27+E39</f>
        <v>3683992712.6700001</v>
      </c>
      <c r="H41" s="12"/>
    </row>
    <row r="42" spans="4:9" ht="15.75" thickTop="1" x14ac:dyDescent="0.25">
      <c r="D42" s="20"/>
      <c r="E42" s="5"/>
      <c r="H42" s="12"/>
    </row>
    <row r="43" spans="4:9" x14ac:dyDescent="0.25">
      <c r="D43" s="20" t="s">
        <v>24</v>
      </c>
      <c r="E43" s="5"/>
      <c r="H43" s="12"/>
    </row>
    <row r="44" spans="4:9" x14ac:dyDescent="0.25">
      <c r="D44" s="20"/>
      <c r="E44" s="5"/>
      <c r="H44" s="12"/>
    </row>
    <row r="45" spans="4:9" x14ac:dyDescent="0.25">
      <c r="D45" s="20" t="s">
        <v>25</v>
      </c>
      <c r="E45" s="5"/>
      <c r="H45" s="12"/>
    </row>
    <row r="46" spans="4:9" x14ac:dyDescent="0.25">
      <c r="D46" s="20"/>
      <c r="E46" s="21"/>
      <c r="H46" s="12"/>
    </row>
    <row r="47" spans="4:9" x14ac:dyDescent="0.25">
      <c r="D47" s="16" t="s">
        <v>26</v>
      </c>
      <c r="E47" s="4">
        <v>30398226.449999999</v>
      </c>
    </row>
    <row r="48" spans="4:9" x14ac:dyDescent="0.25">
      <c r="D48" s="16" t="s">
        <v>27</v>
      </c>
      <c r="E48" s="4">
        <v>85814400.650000006</v>
      </c>
    </row>
    <row r="49" spans="4:5" x14ac:dyDescent="0.25">
      <c r="D49" s="16" t="s">
        <v>28</v>
      </c>
      <c r="E49" s="6">
        <v>30228946.149999999</v>
      </c>
    </row>
    <row r="50" spans="4:5" x14ac:dyDescent="0.25">
      <c r="D50" s="20" t="s">
        <v>29</v>
      </c>
      <c r="E50" s="5">
        <f>SUM(E47:E49)</f>
        <v>146441573.25</v>
      </c>
    </row>
    <row r="51" spans="4:5" x14ac:dyDescent="0.25">
      <c r="D51" s="22"/>
      <c r="E51" s="8"/>
    </row>
    <row r="52" spans="4:5" x14ac:dyDescent="0.25">
      <c r="D52" s="20" t="s">
        <v>30</v>
      </c>
      <c r="E52" s="8"/>
    </row>
    <row r="53" spans="4:5" x14ac:dyDescent="0.25">
      <c r="D53" s="22"/>
      <c r="E53" s="8"/>
    </row>
    <row r="54" spans="4:5" x14ac:dyDescent="0.25">
      <c r="D54" s="16" t="s">
        <v>31</v>
      </c>
      <c r="E54" s="23">
        <v>23858901.510000002</v>
      </c>
    </row>
    <row r="55" spans="4:5" x14ac:dyDescent="0.25">
      <c r="D55" s="20" t="s">
        <v>32</v>
      </c>
      <c r="E55" s="9">
        <f>SUM(E54)</f>
        <v>23858901.510000002</v>
      </c>
    </row>
    <row r="56" spans="4:5" x14ac:dyDescent="0.25">
      <c r="D56" s="22" t="s">
        <v>33</v>
      </c>
      <c r="E56" s="8">
        <f>+E50+E55</f>
        <v>170300474.75999999</v>
      </c>
    </row>
    <row r="57" spans="4:5" x14ac:dyDescent="0.25">
      <c r="D57" s="20"/>
      <c r="E57" s="5"/>
    </row>
    <row r="58" spans="4:5" x14ac:dyDescent="0.25">
      <c r="D58" s="20" t="s">
        <v>34</v>
      </c>
      <c r="E58" s="5"/>
    </row>
    <row r="59" spans="4:5" x14ac:dyDescent="0.25">
      <c r="D59" s="20"/>
      <c r="E59" s="21"/>
    </row>
    <row r="60" spans="4:5" x14ac:dyDescent="0.25">
      <c r="D60" s="16" t="s">
        <v>35</v>
      </c>
      <c r="E60" s="4">
        <v>104512785</v>
      </c>
    </row>
    <row r="61" spans="4:5" x14ac:dyDescent="0.25">
      <c r="D61" s="16" t="s">
        <v>36</v>
      </c>
      <c r="E61" s="4">
        <v>291228074.81999999</v>
      </c>
    </row>
    <row r="62" spans="4:5" x14ac:dyDescent="0.25">
      <c r="D62" s="16" t="s">
        <v>37</v>
      </c>
      <c r="E62" s="4">
        <f>1926263239.07-23505400</f>
        <v>1902757839.0699999</v>
      </c>
    </row>
    <row r="63" spans="4:5" x14ac:dyDescent="0.25">
      <c r="D63" s="16" t="s">
        <v>38</v>
      </c>
      <c r="E63" s="4">
        <v>17470312.91</v>
      </c>
    </row>
    <row r="64" spans="4:5" x14ac:dyDescent="0.25">
      <c r="D64" s="16" t="s">
        <v>39</v>
      </c>
      <c r="E64" s="6">
        <v>1197723226.1099999</v>
      </c>
    </row>
    <row r="65" spans="4:7" x14ac:dyDescent="0.25">
      <c r="D65" s="20" t="s">
        <v>40</v>
      </c>
      <c r="E65" s="5">
        <f>SUM(E60:E64)</f>
        <v>3513692237.9099998</v>
      </c>
    </row>
    <row r="66" spans="4:7" x14ac:dyDescent="0.25">
      <c r="D66" s="20"/>
      <c r="E66" s="5"/>
    </row>
    <row r="67" spans="4:7" ht="15.75" thickBot="1" x14ac:dyDescent="0.3">
      <c r="D67" s="20" t="s">
        <v>41</v>
      </c>
      <c r="E67" s="7">
        <f>+E56+E65</f>
        <v>3683992712.6700001</v>
      </c>
      <c r="G67" s="11"/>
    </row>
    <row r="68" spans="4:7" ht="15.75" thickTop="1" x14ac:dyDescent="0.25">
      <c r="D68" s="20"/>
      <c r="E68" s="5"/>
    </row>
    <row r="69" spans="4:7" x14ac:dyDescent="0.25">
      <c r="D69" s="20"/>
      <c r="E69" s="5"/>
    </row>
    <row r="70" spans="4:7" x14ac:dyDescent="0.25">
      <c r="D70" s="20"/>
      <c r="E70" s="5"/>
    </row>
    <row r="71" spans="4:7" ht="15.75" x14ac:dyDescent="0.25">
      <c r="D71" s="20"/>
      <c r="E71" s="10"/>
    </row>
    <row r="72" spans="4:7" ht="15.75" x14ac:dyDescent="0.25">
      <c r="D72" s="24" t="s">
        <v>42</v>
      </c>
      <c r="E72" s="25"/>
    </row>
    <row r="73" spans="4:7" ht="15.75" x14ac:dyDescent="0.25">
      <c r="D73" s="26" t="s">
        <v>43</v>
      </c>
      <c r="E73" s="27"/>
    </row>
    <row r="74" spans="4:7" ht="15.75" x14ac:dyDescent="0.25">
      <c r="D74" s="24" t="s">
        <v>44</v>
      </c>
      <c r="E74" s="27"/>
    </row>
    <row r="75" spans="4:7" ht="15.75" x14ac:dyDescent="0.25">
      <c r="D75" s="24"/>
      <c r="E75" s="28"/>
    </row>
    <row r="76" spans="4:7" x14ac:dyDescent="0.25">
      <c r="D76" s="29" t="s">
        <v>45</v>
      </c>
      <c r="E76" s="29"/>
    </row>
    <row r="77" spans="4:7" x14ac:dyDescent="0.25">
      <c r="D77" s="29" t="s">
        <v>47</v>
      </c>
      <c r="E77" s="30"/>
    </row>
    <row r="78" spans="4:7" x14ac:dyDescent="0.25">
      <c r="D78" s="30"/>
      <c r="E78" s="30"/>
    </row>
    <row r="79" spans="4:7" x14ac:dyDescent="0.25">
      <c r="D79" s="30"/>
      <c r="E79" s="30"/>
    </row>
  </sheetData>
  <mergeCells count="6">
    <mergeCell ref="D14:D16"/>
    <mergeCell ref="D8:E8"/>
    <mergeCell ref="D9:E9"/>
    <mergeCell ref="D10:E10"/>
    <mergeCell ref="D11:E11"/>
    <mergeCell ref="D12:E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diciembre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cp:lastPrinted>2024-12-18T19:43:44Z</cp:lastPrinted>
  <dcterms:created xsi:type="dcterms:W3CDTF">2024-12-18T19:41:37Z</dcterms:created>
  <dcterms:modified xsi:type="dcterms:W3CDTF">2025-01-20T13:02:48Z</dcterms:modified>
</cp:coreProperties>
</file>