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PRESUPUESTO\Seguimiento meta financiera\Archivo 2024\Octubre - Diciembre 2024\"/>
    </mc:Choice>
  </mc:AlternateContent>
  <xr:revisionPtr revIDLastSave="0" documentId="13_ncr:1_{4B897866-410C-4312-B85E-94783C9193DD}" xr6:coauthVersionLast="47" xr6:coauthVersionMax="47" xr10:uidLastSave="{00000000-0000-0000-0000-000000000000}"/>
  <bookViews>
    <workbookView xWindow="-120" yWindow="-120" windowWidth="29040" windowHeight="15840" xr2:uid="{00000000-000D-0000-FFFF-FFFF00000000}"/>
  </bookViews>
  <sheets>
    <sheet name="4-2024" sheetId="1" r:id="rId1"/>
  </sheets>
  <externalReferences>
    <externalReference r:id="rId2"/>
  </externalReferences>
  <definedNames>
    <definedName name="_xlnm.Print_Area" localSheetId="0">'4-2024'!$A$1:$J$69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 l="1"/>
  <c r="I49" i="1"/>
  <c r="J29" i="1"/>
  <c r="I44" i="1" l="1"/>
  <c r="I29" i="1"/>
  <c r="I25" i="1"/>
  <c r="C14" i="1"/>
</calcChain>
</file>

<file path=xl/sharedStrings.xml><?xml version="1.0" encoding="utf-8"?>
<sst xmlns="http://schemas.openxmlformats.org/spreadsheetml/2006/main" count="114" uniqueCount="79">
  <si>
    <t>Código</t>
  </si>
  <si>
    <t>Documento Relacionado</t>
  </si>
  <si>
    <t>Fecha Versión</t>
  </si>
  <si>
    <t>Versión</t>
  </si>
  <si>
    <t>I -Información Instituciónal</t>
  </si>
  <si>
    <t>I.I - Completar los datos requeridos sobre la institución</t>
  </si>
  <si>
    <t>Capítulo</t>
  </si>
  <si>
    <t>0202 - MINISTERIO DE  INTERIOR Y POLICÍA</t>
  </si>
  <si>
    <t>Subcapítulo</t>
  </si>
  <si>
    <t>01 - MINISTERIO DE INTERIOR Y POLICÍA</t>
  </si>
  <si>
    <t>Unidad Ejecutora</t>
  </si>
  <si>
    <t>0002 - DIRECCIÓN GENERAL DE MIGRACIÓN</t>
  </si>
  <si>
    <t>Misión</t>
  </si>
  <si>
    <t>Garantizar la seguridad ciudadana a nivel nacional, a través de una gestión coordinada que impacte de forma efectiva los diferentes niveles del Estado, logrando una mejor y mayor prevención de los elementos negativos de la seguridad ciudadana, en el marco del respeto a los derechos de la población.</t>
  </si>
  <si>
    <t>Visión</t>
  </si>
  <si>
    <t>Ser reconocidos como una entidad gubernamental modelo, apoyado en una gestión coordinada, de desarrollo sostenible, mejora continua, eficaz y eficiente de los servicios, y la transparencia institucional, como base de una buena administración de los recursos, en el alcance de la paz, la seguridad ciudadana y la garantía de los derechos de las personas.</t>
  </si>
  <si>
    <t>II. Contribución a la Estrategia Nacional de Desarrollo</t>
  </si>
  <si>
    <t>Eje estratégico:</t>
  </si>
  <si>
    <t>Objetivo general:</t>
  </si>
  <si>
    <t xml:space="preserve"> Imperio de la ley y seguridad ciudadana</t>
  </si>
  <si>
    <t>Objetivo(s) específico(s):</t>
  </si>
  <si>
    <t>1.2.1</t>
  </si>
  <si>
    <t>Fortalecer el respeto a la ley y sancionar su incumplimiento a través de un sistema de administración de justicia accesible a toda la población, eficiente en el despacho judicial y ágil en los procesos judiciales.</t>
  </si>
  <si>
    <t>III. Información del Programa</t>
  </si>
  <si>
    <t>Nombre:</t>
  </si>
  <si>
    <t>12 – SERVICIOS DE CONTROL Y REGULACIÓN MIGRATORIA</t>
  </si>
  <si>
    <t>Descripción:</t>
  </si>
  <si>
    <t xml:space="preserve">Este programa ejerce el control de los flujos migratorios y la gestión de permanencia de los extranjeros en el territorio dominicano, a través de las mejoras continuas y orientado salvaguardar la seguridad y soberanía nacional.  </t>
  </si>
  <si>
    <r>
      <t>Beneficiarios:</t>
    </r>
    <r>
      <rPr>
        <sz val="12"/>
        <color rgb="FF000000"/>
        <rFont val="Century Gothic"/>
        <family val="2"/>
      </rPr>
      <t xml:space="preserve"> </t>
    </r>
  </si>
  <si>
    <t>Población dominicana y extranjeros en el país.</t>
  </si>
  <si>
    <t>Resultado Asociado:</t>
  </si>
  <si>
    <t>Mantener un 100% el porcentaje de los extranjeros con estatus migratorio en cumplimiento, a través de las naturalizaciones.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</si>
  <si>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</si>
  <si>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</si>
  <si>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</si>
  <si>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</si>
  <si>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</si>
  <si>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</si>
  <si>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</si>
  <si>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</si>
  <si>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</si>
  <si>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</si>
  <si>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</si>
  <si>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</si>
  <si>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</si>
  <si>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</si>
  <si>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</si>
  <si>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</si>
  <si>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</si>
  <si>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</si>
  <si>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</si>
  <si>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</si>
  <si>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</si>
  <si>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05-7747 - Extranjeros regulados en el territorio nacional a través de la emisión de residencia y servicios</t>
  </si>
  <si>
    <t xml:space="preserve">Número de actividades realizadas	</t>
  </si>
  <si>
    <t>V. Análisis de los Logros y Desviaciones</t>
  </si>
  <si>
    <t>V.I - Información de Logros y Desviaciones por Producto</t>
  </si>
  <si>
    <t xml:space="preserve">Producto: </t>
  </si>
  <si>
    <t xml:space="preserve">05-7747 - Extranjeros regulados en el territorio nacional a través de la emisión de residencia y servicios </t>
  </si>
  <si>
    <t xml:space="preserve">Descripción del producto: </t>
  </si>
  <si>
    <t>Este producto consiste en controlar y regularizar la permanencia de extranjeros que cumplan con los requisitos migratorios establecidos con la finalidad de que estén bajo condición de legalidad en el país.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</si>
  <si>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</si>
  <si>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</si>
  <si>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</si>
  <si>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</si>
  <si>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 xml:space="preserve">Debemos replantear la programación financiera que esta  en SIGEF para los proximos Trimestres. </t>
  </si>
  <si>
    <t>03- 7748-Nacionales y extranjeros autorizados a salir y entrar hacia el territorio nacional</t>
  </si>
  <si>
    <t>Se encarga del control de entradas y salidas, puntos migratorios oficiales, interdicción migratoria y deportación con el objetivo de disminuir la entrada de extranjeros ilegales al territorio dominicano; así como la salida de ilegales nacionales, para mejorar el control migratorio y la imagen del país ante las demás naciones.</t>
  </si>
  <si>
    <t xml:space="preserve">Debemos replantear la programación financiera que esta  en SIGEF para  los proximos Trimestres.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</si>
  <si>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</si>
  <si>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Encargada Div. De Presupuesto</t>
  </si>
  <si>
    <t>Realizado por:</t>
  </si>
  <si>
    <t xml:space="preserve">MILDRED MOTA MOTA </t>
  </si>
  <si>
    <t>Informe de Evaluación trimestral de las Metas Físicas-Financieras 4T</t>
  </si>
  <si>
    <t>Para el trimestre Octubre - Diciembre teníamos proyectada una meta física de 28,053 y se logró alcanzar 32,067 para un porcentaje de 114.31%.</t>
  </si>
  <si>
    <t>La Meta Física de este producto no presentó desviaciones relevantes en su ejecución en el 4to Trimestre. La desviación positiva presentada de un 5.76% de la meta financiera ejecutada con relación a la meta programada en este trimestre, es producto a la ejecución de procesos de compras por concepto de servicios o adquisición de bienes recibidos de forma parcial que correspondían a trimestres anteriores y que se completó su pago en este periodo.</t>
  </si>
  <si>
    <t xml:space="preserve">La meta financiera programada de este producto fue de RD$574,318,230.40 ejecutando finalmente el monto ascendente a RD$608,860,111.27 equivalente a un 103.41%.  </t>
  </si>
  <si>
    <t>Informe Meta Física Financiera 4to Trimestre</t>
  </si>
  <si>
    <t>La desviación positiva presentada de un 14.31% de la meta física ejecutada con relación a la programada, corresponde en gran parte al aumento significativo de los permisos de menores en las festividades navideñas y fin de año, además de las operaciones regulares de entrega de certificaciones y documentos de residencias, renovación de permisos de no residentes entre otros, sin embargo, presentamos una desviación  negativa  de un 41.47 % en la ejecución de meta financiera con relación a la programada, correspondiente a procesos de compras que fueron aperturados, más no se completó su ejecución, provocado en parte por la falta de entrega total de los bienes y servicios adjudicados por los suplidores beneficiados de las licitaciones públicas realizadas en los trimestres anteriores, como por ejemplo "Contratación de laboratorios para realización de perfiles médicos" por un monto pendiente de pagar de RD$32,876,060.00, procesos del 2do trimestre destinados a la adquisición de software, bienes informáticos ascendente a RD$15,000,000.00 y pagos de las últimas cubicaciones de las obras que estan aperturados en esta DGM, las cuales ascienden a RD$31,719,389.77, que de acuerdo a nuestro calendario de pagos debieron ejecutarse en dicho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</si>
</sst>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name val="Calibri"/>
      <family val="2"/>
      <scheme val="minor"/>
    </font>
    <font>
      <b/>
      <i/>
      <sz val="11"/>
      <name val="Calibri"/>
      <family val="2"/>
      <scheme val="minor"/>
    </font>
    <font>
      <b/>
      <sz val="11"/>
      <color theme="0"/>
      <name val="Century Gothic"/>
      <family val="2"/>
    </font>
    <font>
      <b/>
      <i/>
      <sz val="11"/>
      <color theme="1"/>
      <name val="Calibri"/>
      <family val="2"/>
      <scheme val="minor"/>
    </font>
    <font>
      <sz val="10"/>
      <name val="Calibri"/>
      <family val="2"/>
    </font>
    <font>
      <b/>
      <sz val="10"/>
      <name val="Calibri"/>
      <family val="2"/>
    </font>
    <font>
      <b/>
      <sz val="14"/>
      <name val="Calibri"/>
      <family val="2"/>
    </font>
    <font>
      <sz val="14"/>
      <name val="Calibri"/>
      <family val="2"/>
    </font>
    <font>
      <sz val="13"/>
      <color theme="1"/>
      <name val="Times New Roman"/>
      <family val="1"/>
    </font>
    <font>
      <sz val="16"/>
      <color theme="1"/>
      <name val="Times New Roman"/>
      <family val="1"/>
    </font>
    <font>
      <sz val="16"/>
      <color theme="1"/>
      <name val="Arial"/>
      <family val="2"/>
    </font>
    <font>
      <sz val="18"/>
      <color theme="1"/>
      <name val="Arial"/>
      <family val="2"/>
    </font>
    <font>
      <sz val="12"/>
      <name val="Calibri"/>
      <family val="2"/>
      <scheme val="minor"/>
    </font>
    <font>
      <i/>
      <sz val="12"/>
      <name val="Calibri"/>
      <family val="2"/>
      <scheme val="minor"/>
    </font>
    <font>
      <i/>
      <sz val="12"/>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42">
    <border>
      <left/>
      <right/>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thin">
        <color indexed="64"/>
      </right>
      <top style="medium">
        <color indexed="64"/>
      </top>
      <bottom style="medium">
        <color rgb="FFFFFFFF"/>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thin">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3" fillId="2" borderId="1" xfId="0" applyFont="1" applyFill="1" applyBorder="1" applyAlignment="1">
      <alignment vertical="top" wrapText="1"/>
    </xf>
    <xf numFmtId="0" fontId="3" fillId="2" borderId="5" xfId="0" applyFont="1" applyFill="1" applyBorder="1" applyAlignment="1">
      <alignment vertical="top"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2" borderId="10" xfId="0" applyFont="1" applyFill="1" applyBorder="1" applyAlignment="1">
      <alignment vertical="top" wrapText="1"/>
    </xf>
    <xf numFmtId="164" fontId="6" fillId="0" borderId="14"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9" fillId="0" borderId="5" xfId="0" applyFont="1" applyBorder="1" applyAlignment="1">
      <alignment vertical="center"/>
    </xf>
    <xf numFmtId="0" fontId="2" fillId="0" borderId="5" xfId="0" applyFont="1" applyBorder="1"/>
    <xf numFmtId="0" fontId="12" fillId="7" borderId="21" xfId="0" applyFont="1" applyFill="1" applyBorder="1" applyAlignment="1">
      <alignment horizontal="center" vertical="center" wrapText="1"/>
    </xf>
    <xf numFmtId="0" fontId="12" fillId="7" borderId="21" xfId="0" applyFont="1" applyFill="1" applyBorder="1" applyAlignment="1">
      <alignment horizontal="center" vertical="center"/>
    </xf>
    <xf numFmtId="0" fontId="12" fillId="7" borderId="21" xfId="0" applyFont="1" applyFill="1" applyBorder="1" applyAlignment="1" applyProtection="1">
      <alignment horizontal="center" vertical="center" wrapText="1"/>
      <protection locked="0"/>
    </xf>
    <xf numFmtId="0" fontId="9" fillId="0" borderId="5" xfId="0" applyFont="1" applyBorder="1" applyAlignment="1">
      <alignment vertical="center" wrapText="1"/>
    </xf>
    <xf numFmtId="44" fontId="0" fillId="0" borderId="0" xfId="0" applyNumberFormat="1"/>
    <xf numFmtId="4" fontId="0" fillId="0" borderId="0" xfId="0" applyNumberFormat="1"/>
    <xf numFmtId="0" fontId="0" fillId="0" borderId="5" xfId="0" applyBorder="1"/>
    <xf numFmtId="0" fontId="17" fillId="9" borderId="30" xfId="0" applyFont="1" applyFill="1" applyBorder="1" applyAlignment="1">
      <alignment horizontal="center" vertical="center" wrapText="1" readingOrder="1"/>
    </xf>
    <xf numFmtId="0" fontId="17" fillId="9" borderId="31" xfId="0" applyFont="1" applyFill="1" applyBorder="1" applyAlignment="1">
      <alignment horizontal="center" vertical="center" wrapText="1" readingOrder="1"/>
    </xf>
    <xf numFmtId="0" fontId="17" fillId="9" borderId="32" xfId="0" applyFont="1" applyFill="1" applyBorder="1" applyAlignment="1">
      <alignment horizontal="center" vertical="center" wrapText="1" readingOrder="1"/>
    </xf>
    <xf numFmtId="0" fontId="18" fillId="0" borderId="27" xfId="0" applyFont="1" applyBorder="1" applyAlignment="1" applyProtection="1">
      <alignment vertical="top" wrapText="1"/>
      <protection locked="0"/>
    </xf>
    <xf numFmtId="0" fontId="18" fillId="0" borderId="28" xfId="0" applyFont="1" applyBorder="1" applyAlignment="1" applyProtection="1">
      <alignment vertical="top" wrapText="1"/>
      <protection locked="0"/>
    </xf>
    <xf numFmtId="165" fontId="18" fillId="0" borderId="28" xfId="0" applyNumberFormat="1" applyFont="1" applyBorder="1" applyAlignment="1" applyProtection="1">
      <alignment horizontal="center" vertical="center" wrapText="1" readingOrder="1"/>
      <protection locked="0"/>
    </xf>
    <xf numFmtId="166" fontId="18" fillId="0" borderId="28" xfId="0" applyNumberFormat="1" applyFont="1" applyBorder="1" applyAlignment="1" applyProtection="1">
      <alignment horizontal="center" vertical="center" wrapText="1" readingOrder="1"/>
      <protection locked="0"/>
    </xf>
    <xf numFmtId="165" fontId="18" fillId="0" borderId="28" xfId="0" applyNumberFormat="1" applyFont="1" applyBorder="1" applyAlignment="1" applyProtection="1">
      <alignment horizontal="center" vertical="center" wrapText="1"/>
      <protection locked="0"/>
    </xf>
    <xf numFmtId="10" fontId="18" fillId="0" borderId="28" xfId="2" applyNumberFormat="1" applyFont="1" applyFill="1" applyBorder="1" applyAlignment="1" applyProtection="1">
      <alignment horizontal="center" vertical="center" wrapText="1" readingOrder="1"/>
      <protection locked="0"/>
    </xf>
    <xf numFmtId="10" fontId="18" fillId="0" borderId="29" xfId="0" applyNumberFormat="1" applyFont="1" applyBorder="1" applyAlignment="1" applyProtection="1">
      <alignment horizontal="center" vertical="center" wrapText="1" readingOrder="1"/>
      <protection locked="0"/>
    </xf>
    <xf numFmtId="0" fontId="19" fillId="0" borderId="5"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9" fillId="0" borderId="5" xfId="0" applyFont="1" applyBorder="1" applyAlignment="1" applyProtection="1">
      <alignment vertical="center" wrapText="1"/>
      <protection locked="0"/>
    </xf>
    <xf numFmtId="0" fontId="11" fillId="2" borderId="21"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0" fontId="11" fillId="2" borderId="34" xfId="0" applyFont="1" applyFill="1" applyBorder="1" applyAlignment="1" applyProtection="1">
      <alignment horizontal="left" vertical="center" wrapText="1"/>
      <protection locked="0"/>
    </xf>
    <xf numFmtId="10" fontId="0" fillId="0" borderId="0" xfId="0" applyNumberFormat="1"/>
    <xf numFmtId="44" fontId="15" fillId="0" borderId="5" xfId="1" applyFont="1" applyFill="1" applyBorder="1" applyAlignment="1" applyProtection="1">
      <alignment horizontal="center" vertical="center" wrapText="1" readingOrder="1"/>
      <protection locked="0"/>
    </xf>
    <xf numFmtId="44" fontId="15" fillId="0" borderId="0" xfId="1" applyFont="1" applyFill="1" applyBorder="1" applyAlignment="1" applyProtection="1">
      <alignment horizontal="center" vertical="center" wrapText="1" readingOrder="1"/>
      <protection locked="0"/>
    </xf>
    <xf numFmtId="10" fontId="15" fillId="8" borderId="0" xfId="2" applyNumberFormat="1" applyFont="1" applyFill="1" applyBorder="1" applyAlignment="1" applyProtection="1">
      <alignment horizontal="center" vertical="center" wrapText="1" readingOrder="1"/>
    </xf>
    <xf numFmtId="10" fontId="15" fillId="8" borderId="19" xfId="2" applyNumberFormat="1" applyFont="1" applyFill="1" applyBorder="1" applyAlignment="1" applyProtection="1">
      <alignment horizontal="center" vertical="center" wrapText="1" readingOrder="1"/>
    </xf>
    <xf numFmtId="0" fontId="18" fillId="0" borderId="40" xfId="0" applyFont="1" applyBorder="1" applyAlignment="1" applyProtection="1">
      <alignment vertical="top" wrapText="1"/>
      <protection locked="0"/>
    </xf>
    <xf numFmtId="0" fontId="18" fillId="0" borderId="41" xfId="0" applyFont="1" applyBorder="1" applyAlignment="1" applyProtection="1">
      <alignment vertical="top" wrapText="1"/>
      <protection locked="0"/>
    </xf>
    <xf numFmtId="165" fontId="18" fillId="0" borderId="41" xfId="0" applyNumberFormat="1" applyFont="1" applyBorder="1" applyAlignment="1" applyProtection="1">
      <alignment horizontal="center" vertical="center" wrapText="1" readingOrder="1"/>
      <protection locked="0"/>
    </xf>
    <xf numFmtId="166" fontId="18" fillId="0" borderId="41" xfId="0" applyNumberFormat="1" applyFont="1" applyBorder="1" applyAlignment="1" applyProtection="1">
      <alignment horizontal="center" vertical="center" wrapText="1" readingOrder="1"/>
      <protection locked="0"/>
    </xf>
    <xf numFmtId="165" fontId="18" fillId="0" borderId="41" xfId="0" applyNumberFormat="1" applyFont="1" applyBorder="1" applyAlignment="1" applyProtection="1">
      <alignment horizontal="center" vertical="center" wrapText="1"/>
      <protection locked="0"/>
    </xf>
    <xf numFmtId="0" fontId="18" fillId="0" borderId="5" xfId="0" applyFont="1" applyBorder="1" applyAlignment="1" applyProtection="1">
      <alignment vertical="top" wrapText="1"/>
      <protection locked="0"/>
    </xf>
    <xf numFmtId="0" fontId="18" fillId="0" borderId="0" xfId="0" applyFont="1" applyAlignment="1" applyProtection="1">
      <alignment vertical="top" wrapText="1"/>
      <protection locked="0"/>
    </xf>
    <xf numFmtId="165" fontId="18" fillId="0" borderId="0" xfId="0" applyNumberFormat="1" applyFont="1" applyAlignment="1" applyProtection="1">
      <alignment horizontal="center" vertical="center" wrapText="1" readingOrder="1"/>
      <protection locked="0"/>
    </xf>
    <xf numFmtId="166" fontId="18" fillId="0" borderId="0" xfId="0" applyNumberFormat="1" applyFont="1" applyAlignment="1" applyProtection="1">
      <alignment horizontal="center" vertical="center" wrapText="1" readingOrder="1"/>
      <protection locked="0"/>
    </xf>
    <xf numFmtId="165" fontId="18" fillId="0" borderId="0" xfId="0" applyNumberFormat="1" applyFont="1" applyAlignment="1" applyProtection="1">
      <alignment horizontal="center" vertical="center" wrapText="1"/>
      <protection locked="0"/>
    </xf>
    <xf numFmtId="10" fontId="18" fillId="0" borderId="0" xfId="2" applyNumberFormat="1" applyFont="1" applyFill="1" applyBorder="1" applyAlignment="1" applyProtection="1">
      <alignment horizontal="center" vertical="center" wrapText="1" readingOrder="1"/>
      <protection locked="0"/>
    </xf>
    <xf numFmtId="167" fontId="18" fillId="0" borderId="19" xfId="0" applyNumberFormat="1" applyFont="1" applyBorder="1" applyAlignment="1" applyProtection="1">
      <alignment horizontal="center" vertical="center" wrapText="1" readingOrder="1"/>
      <protection locked="0"/>
    </xf>
    <xf numFmtId="0" fontId="19" fillId="0" borderId="21"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35"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11" fillId="0" borderId="1" xfId="0" applyFont="1" applyBorder="1" applyAlignment="1" applyProtection="1">
      <alignment horizontal="left" vertical="center" wrapText="1"/>
      <protection locked="0"/>
    </xf>
    <xf numFmtId="0" fontId="11" fillId="0" borderId="38"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15" fillId="0" borderId="0" xfId="0" applyFont="1" applyProtection="1">
      <protection locked="0"/>
    </xf>
    <xf numFmtId="0" fontId="25" fillId="0" borderId="0" xfId="0" applyFont="1" applyProtection="1">
      <protection locked="0"/>
    </xf>
    <xf numFmtId="0" fontId="26" fillId="0" borderId="0" xfId="0" applyFont="1" applyProtection="1">
      <protection locked="0"/>
    </xf>
    <xf numFmtId="0" fontId="27" fillId="0" borderId="0" xfId="0" applyFont="1"/>
    <xf numFmtId="0" fontId="29" fillId="0" borderId="0" xfId="0" applyFont="1"/>
    <xf numFmtId="0" fontId="28" fillId="0" borderId="0" xfId="0" applyFont="1"/>
    <xf numFmtId="0" fontId="30" fillId="0" borderId="0" xfId="0" applyFont="1"/>
    <xf numFmtId="0" fontId="19" fillId="0" borderId="20" xfId="0" applyFont="1" applyBorder="1" applyAlignment="1" applyProtection="1">
      <alignment vertical="center"/>
      <protection locked="0"/>
    </xf>
    <xf numFmtId="49" fontId="10" fillId="0" borderId="20"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19" xfId="0" applyFill="1" applyBorder="1" applyAlignment="1">
      <alignment horizontal="center"/>
    </xf>
    <xf numFmtId="0" fontId="7" fillId="5" borderId="5" xfId="0" applyFont="1" applyFill="1" applyBorder="1" applyAlignment="1">
      <alignment horizontal="left" vertical="center"/>
    </xf>
    <xf numFmtId="0" fontId="7" fillId="5" borderId="0" xfId="0" applyFont="1" applyFill="1" applyAlignment="1">
      <alignment horizontal="left" vertical="center"/>
    </xf>
    <xf numFmtId="0" fontId="7" fillId="5" borderId="19" xfId="0" applyFont="1" applyFill="1" applyBorder="1" applyAlignment="1">
      <alignment horizontal="left" vertical="center"/>
    </xf>
    <xf numFmtId="0" fontId="8" fillId="6" borderId="5" xfId="0" applyFont="1" applyFill="1" applyBorder="1" applyAlignment="1">
      <alignment horizontal="left" vertical="center"/>
    </xf>
    <xf numFmtId="0" fontId="8" fillId="6" borderId="0" xfId="0" applyFont="1" applyFill="1" applyAlignment="1">
      <alignment horizontal="left" vertical="center"/>
    </xf>
    <xf numFmtId="0" fontId="8" fillId="6" borderId="19" xfId="0" applyFont="1" applyFill="1" applyBorder="1" applyAlignment="1">
      <alignment horizontal="left" vertical="center"/>
    </xf>
    <xf numFmtId="0" fontId="11" fillId="0" borderId="20" xfId="0" applyFont="1" applyBorder="1" applyAlignment="1" applyProtection="1">
      <alignment horizontal="left" vertical="center" wrapText="1"/>
      <protection locked="0"/>
    </xf>
    <xf numFmtId="0" fontId="12" fillId="7" borderId="20" xfId="0" applyFont="1" applyFill="1" applyBorder="1" applyAlignment="1">
      <alignment horizontal="center" vertical="center" wrapText="1"/>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4" fillId="7" borderId="22" xfId="0" applyFont="1" applyFill="1" applyBorder="1" applyAlignment="1">
      <alignment horizontal="center" vertical="center" wrapText="1" readingOrder="1"/>
    </xf>
    <xf numFmtId="0" fontId="14" fillId="7" borderId="23" xfId="0" applyFont="1" applyFill="1" applyBorder="1" applyAlignment="1">
      <alignment horizontal="center" vertical="center" wrapText="1" readingOrder="1"/>
    </xf>
    <xf numFmtId="0" fontId="14" fillId="7" borderId="24" xfId="0" applyFont="1" applyFill="1" applyBorder="1" applyAlignment="1">
      <alignment horizontal="center" vertical="center" wrapText="1" readingOrder="1"/>
    </xf>
    <xf numFmtId="0" fontId="14" fillId="7" borderId="25" xfId="0" applyFont="1" applyFill="1" applyBorder="1" applyAlignment="1">
      <alignment horizontal="center" vertical="center" wrapText="1" readingOrder="1"/>
    </xf>
    <xf numFmtId="0" fontId="14" fillId="7" borderId="26" xfId="0" applyFont="1" applyFill="1" applyBorder="1" applyAlignment="1">
      <alignment horizontal="center" vertical="center" wrapText="1" readingOrder="1"/>
    </xf>
    <xf numFmtId="44" fontId="15" fillId="0" borderId="27" xfId="1" applyFont="1" applyFill="1" applyBorder="1" applyAlignment="1" applyProtection="1">
      <alignment horizontal="center" vertical="center" wrapText="1" readingOrder="1"/>
      <protection locked="0"/>
    </xf>
    <xf numFmtId="44" fontId="15" fillId="0" borderId="28" xfId="1" applyFont="1" applyFill="1" applyBorder="1" applyAlignment="1" applyProtection="1">
      <alignment horizontal="center" vertical="center" wrapText="1" readingOrder="1"/>
      <protection locked="0"/>
    </xf>
    <xf numFmtId="44" fontId="15" fillId="0" borderId="24" xfId="1" applyFont="1" applyFill="1" applyBorder="1" applyAlignment="1" applyProtection="1">
      <alignment horizontal="center" vertical="center" wrapText="1" readingOrder="1"/>
      <protection locked="0"/>
    </xf>
    <xf numFmtId="44" fontId="15" fillId="0" borderId="25" xfId="1" applyFont="1" applyFill="1" applyBorder="1" applyAlignment="1" applyProtection="1">
      <alignment horizontal="center" vertical="center" wrapText="1" readingOrder="1"/>
      <protection locked="0"/>
    </xf>
    <xf numFmtId="44" fontId="15" fillId="0" borderId="23" xfId="1" applyFont="1" applyFill="1" applyBorder="1" applyAlignment="1" applyProtection="1">
      <alignment horizontal="center" vertical="center" wrapText="1" readingOrder="1"/>
      <protection locked="0"/>
    </xf>
    <xf numFmtId="10" fontId="15" fillId="8" borderId="28" xfId="2" applyNumberFormat="1" applyFont="1" applyFill="1" applyBorder="1" applyAlignment="1" applyProtection="1">
      <alignment horizontal="center" vertical="center" wrapText="1" readingOrder="1"/>
    </xf>
    <xf numFmtId="10" fontId="15" fillId="8" borderId="29" xfId="2" applyNumberFormat="1" applyFont="1" applyFill="1" applyBorder="1" applyAlignment="1" applyProtection="1">
      <alignment horizontal="center" vertical="center" wrapText="1" readingOrder="1"/>
    </xf>
    <xf numFmtId="0" fontId="16" fillId="9" borderId="28" xfId="0" applyFont="1" applyFill="1" applyBorder="1" applyAlignment="1">
      <alignment horizontal="center" vertical="center" wrapText="1" readingOrder="1"/>
    </xf>
    <xf numFmtId="0" fontId="15" fillId="7" borderId="28" xfId="0" applyFont="1" applyFill="1" applyBorder="1" applyAlignment="1">
      <alignment vertical="top" wrapText="1"/>
    </xf>
    <xf numFmtId="0" fontId="15" fillId="7" borderId="29" xfId="0" applyFont="1" applyFill="1" applyBorder="1" applyAlignment="1">
      <alignment vertical="top" wrapText="1"/>
    </xf>
    <xf numFmtId="0" fontId="20" fillId="0" borderId="0" xfId="0" applyFont="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32" fillId="0" borderId="33" xfId="0" applyFont="1" applyBorder="1" applyAlignment="1" applyProtection="1">
      <alignment horizontal="left" vertical="center" wrapText="1"/>
      <protection locked="0"/>
    </xf>
    <xf numFmtId="0" fontId="32" fillId="0" borderId="34" xfId="0" applyFont="1" applyBorder="1" applyAlignment="1" applyProtection="1">
      <alignment horizontal="left" vertical="center" wrapText="1"/>
      <protection locked="0"/>
    </xf>
    <xf numFmtId="0" fontId="32" fillId="0" borderId="20" xfId="0" applyFont="1" applyBorder="1" applyAlignment="1" applyProtection="1">
      <alignment horizontal="left" wrapText="1"/>
      <protection locked="0"/>
    </xf>
    <xf numFmtId="0" fontId="32" fillId="0" borderId="20" xfId="0" applyFont="1" applyBorder="1" applyAlignment="1" applyProtection="1">
      <alignment horizontal="left" vertical="center" wrapText="1"/>
      <protection locked="0"/>
    </xf>
    <xf numFmtId="0" fontId="33" fillId="0" borderId="20" xfId="0" applyFont="1" applyBorder="1" applyAlignment="1" applyProtection="1">
      <alignment horizontal="left" vertical="center" wrapText="1"/>
      <protection locked="0"/>
    </xf>
    <xf numFmtId="0" fontId="7" fillId="5" borderId="1" xfId="0" applyFont="1" applyFill="1" applyBorder="1" applyAlignment="1">
      <alignment horizontal="left" vertical="center"/>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0" fontId="8" fillId="6" borderId="5"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9" xfId="0" applyFont="1" applyFill="1" applyBorder="1" applyAlignment="1">
      <alignment horizontal="left" vertical="center" wrapText="1"/>
    </xf>
    <xf numFmtId="0" fontId="22" fillId="0" borderId="0" xfId="0" applyFont="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31" fillId="0" borderId="0" xfId="0" applyFont="1" applyAlignment="1">
      <alignment horizontal="left" vertical="top" wrapText="1"/>
    </xf>
    <xf numFmtId="0" fontId="31" fillId="0" borderId="19" xfId="0" applyFont="1" applyBorder="1" applyAlignment="1">
      <alignment horizontal="left" vertical="top" wrapText="1"/>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32" fillId="0" borderId="33" xfId="0" applyFont="1" applyBorder="1" applyAlignment="1" applyProtection="1">
      <alignment horizontal="left" wrapText="1"/>
      <protection locked="0"/>
    </xf>
    <xf numFmtId="0" fontId="32" fillId="0" borderId="34" xfId="0" applyFont="1" applyBorder="1" applyAlignment="1" applyProtection="1">
      <alignment horizontal="left" wrapText="1"/>
      <protection locked="0"/>
    </xf>
    <xf numFmtId="0" fontId="22" fillId="0" borderId="38" xfId="0" applyFont="1" applyBorder="1" applyAlignment="1" applyProtection="1">
      <alignment horizontal="left" vertical="center" wrapText="1"/>
      <protection locked="0"/>
    </xf>
    <xf numFmtId="0" fontId="22" fillId="0" borderId="39" xfId="0" applyFont="1" applyBorder="1" applyAlignment="1" applyProtection="1">
      <alignment horizontal="left" vertical="center" wrapText="1"/>
      <protection locked="0"/>
    </xf>
    <xf numFmtId="0" fontId="23" fillId="0" borderId="35" xfId="0" applyFont="1" applyBorder="1" applyAlignment="1">
      <alignment horizontal="left" vertical="center" wrapText="1"/>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cellXfs>
  <cellStyles count="3">
    <cellStyle name="Moneda" xfId="1" builtinId="4"/>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269683</xdr:colOff>
      <xdr:row>0</xdr:row>
      <xdr:rowOff>77442</xdr:rowOff>
    </xdr:from>
    <xdr:ext cx="1322070" cy="781471"/>
    <xdr:pic>
      <xdr:nvPicPr>
        <xdr:cNvPr id="2" name="Imagen 1">
          <a:extLst>
            <a:ext uri="{FF2B5EF4-FFF2-40B4-BE49-F238E27FC236}">
              <a16:creationId xmlns:a16="http://schemas.microsoft.com/office/drawing/2014/main" id="{D2E056B1-AF1A-431C-8D09-E97385339691}"/>
            </a:ext>
          </a:extLst>
        </xdr:cNvPr>
        <xdr:cNvPicPr>
          <a:picLocks noChangeAspect="1"/>
        </xdr:cNvPicPr>
      </xdr:nvPicPr>
      <xdr:blipFill>
        <a:blip xmlns:r="http://schemas.openxmlformats.org/officeDocument/2006/relationships" r:embed="rId1"/>
        <a:stretch>
          <a:fillRect/>
        </a:stretch>
      </xdr:blipFill>
      <xdr:spPr>
        <a:xfrm>
          <a:off x="269683" y="77442"/>
          <a:ext cx="1322070" cy="781471"/>
        </a:xfrm>
        <a:prstGeom prst="rect">
          <a:avLst/>
        </a:prstGeom>
      </xdr:spPr>
    </xdr:pic>
    <xdr:clientData/>
  </xdr:oneCellAnchor>
  <xdr:twoCellAnchor editAs="oneCell">
    <xdr:from>
      <xdr:col>0</xdr:col>
      <xdr:colOff>349251</xdr:colOff>
      <xdr:row>64</xdr:row>
      <xdr:rowOff>198437</xdr:rowOff>
    </xdr:from>
    <xdr:to>
      <xdr:col>1</xdr:col>
      <xdr:colOff>47626</xdr:colOff>
      <xdr:row>64</xdr:row>
      <xdr:rowOff>1190623</xdr:rowOff>
    </xdr:to>
    <xdr:pic>
      <xdr:nvPicPr>
        <xdr:cNvPr id="4" name="Imagen 3">
          <a:extLst>
            <a:ext uri="{FF2B5EF4-FFF2-40B4-BE49-F238E27FC236}">
              <a16:creationId xmlns:a16="http://schemas.microsoft.com/office/drawing/2014/main" id="{765B7DB9-393F-44F6-863B-C47C8829C10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693" t="21038" r="75443" b="57107"/>
        <a:stretch/>
      </xdr:blipFill>
      <xdr:spPr>
        <a:xfrm rot="16200000">
          <a:off x="702471" y="22990967"/>
          <a:ext cx="992186" cy="1698625"/>
        </a:xfrm>
        <a:prstGeom prst="rect">
          <a:avLst/>
        </a:prstGeom>
      </xdr:spPr>
    </xdr:pic>
    <xdr:clientData/>
  </xdr:twoCellAnchor>
  <xdr:twoCellAnchor editAs="oneCell">
    <xdr:from>
      <xdr:col>1</xdr:col>
      <xdr:colOff>777876</xdr:colOff>
      <xdr:row>64</xdr:row>
      <xdr:rowOff>190501</xdr:rowOff>
    </xdr:from>
    <xdr:to>
      <xdr:col>3</xdr:col>
      <xdr:colOff>206375</xdr:colOff>
      <xdr:row>65</xdr:row>
      <xdr:rowOff>279984</xdr:rowOff>
    </xdr:to>
    <xdr:pic>
      <xdr:nvPicPr>
        <xdr:cNvPr id="6" name="Imagen 5">
          <a:extLst>
            <a:ext uri="{FF2B5EF4-FFF2-40B4-BE49-F238E27FC236}">
              <a16:creationId xmlns:a16="http://schemas.microsoft.com/office/drawing/2014/main" id="{E8CAE7AD-B070-4BA9-BA74-542A7BA656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2357" t="4940" r="13379" b="2279"/>
        <a:stretch/>
      </xdr:blipFill>
      <xdr:spPr>
        <a:xfrm>
          <a:off x="2778126" y="23336251"/>
          <a:ext cx="1357312" cy="13674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235678" displayName="Tabla13235678" ref="A48:J49"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+Tabla13235678[[#This Row],[Física 
(E)]]/Tabla13235678[[#This Row],[Física
(C)]]</calculatedColumnFormula>
    </tableColumn>
    <tableColumn id="8" xr3:uid="{00000000-0010-0000-0000-000008000000}" name="Financiero _x000a_(%) _x000a_H=F/D" dataDxfId="0">
      <calculatedColumnFormula>+Tabla13235678[Financiera 
 (F)]/Tabla13235678[Financiera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8"/>
  <sheetViews>
    <sheetView tabSelected="1" view="pageBreakPreview" topLeftCell="A58" zoomScale="115" zoomScaleNormal="120" zoomScaleSheetLayoutView="115" workbookViewId="0">
      <selection activeCell="G29" sqref="G29"/>
    </sheetView>
  </sheetViews>
  <sheetFormatPr baseColWidth="10" defaultRowHeight="15" x14ac:dyDescent="0.25"/>
  <cols>
    <col min="1" max="1" width="30" style="57" customWidth="1"/>
    <col min="2" max="2" width="16.140625" style="57" bestFit="1" customWidth="1"/>
    <col min="3" max="3" width="12.7109375" style="57" customWidth="1"/>
    <col min="4" max="4" width="13.7109375" style="57" bestFit="1" customWidth="1"/>
    <col min="5" max="8" width="12.7109375" style="57" customWidth="1"/>
    <col min="9" max="9" width="10.85546875" style="57" bestFit="1" customWidth="1"/>
    <col min="10" max="10" width="9.28515625" style="57" bestFit="1" customWidth="1"/>
    <col min="11" max="11" width="21.42578125" bestFit="1" customWidth="1"/>
    <col min="12" max="12" width="16.5703125" customWidth="1"/>
    <col min="13" max="13" width="21.5703125" customWidth="1"/>
  </cols>
  <sheetData>
    <row r="1" spans="1:10" ht="35.25" customHeight="1" thickBot="1" x14ac:dyDescent="0.3">
      <c r="A1" s="1"/>
      <c r="B1" s="66" t="s">
        <v>73</v>
      </c>
      <c r="C1" s="67"/>
      <c r="D1" s="67"/>
      <c r="E1" s="67"/>
      <c r="F1" s="67"/>
      <c r="G1" s="67"/>
      <c r="H1" s="67"/>
      <c r="I1" s="67"/>
      <c r="J1" s="68"/>
    </row>
    <row r="2" spans="1:10" ht="21.75" thickBot="1" x14ac:dyDescent="0.3">
      <c r="A2" s="2"/>
      <c r="B2" s="69" t="s">
        <v>0</v>
      </c>
      <c r="C2" s="70"/>
      <c r="D2" s="69" t="s">
        <v>1</v>
      </c>
      <c r="E2" s="70"/>
      <c r="F2" s="70"/>
      <c r="G2" s="70"/>
      <c r="H2" s="71"/>
      <c r="I2" s="3" t="s">
        <v>2</v>
      </c>
      <c r="J2" s="4" t="s">
        <v>3</v>
      </c>
    </row>
    <row r="3" spans="1:10" ht="21.75" thickBot="1" x14ac:dyDescent="0.3">
      <c r="A3" s="5"/>
      <c r="B3" s="72"/>
      <c r="C3" s="73"/>
      <c r="D3" s="72" t="s">
        <v>77</v>
      </c>
      <c r="E3" s="73"/>
      <c r="F3" s="73"/>
      <c r="G3" s="73"/>
      <c r="H3" s="74"/>
      <c r="I3" s="6"/>
      <c r="J3" s="7"/>
    </row>
    <row r="4" spans="1:10" ht="11.25" customHeight="1" x14ac:dyDescent="0.25">
      <c r="A4" s="75"/>
      <c r="B4" s="76"/>
      <c r="C4" s="76"/>
      <c r="D4" s="77"/>
      <c r="E4" s="77"/>
      <c r="F4" s="77"/>
      <c r="G4" s="77"/>
      <c r="H4" s="77"/>
      <c r="I4" s="76"/>
      <c r="J4" s="78"/>
    </row>
    <row r="5" spans="1:10" ht="3" customHeight="1" x14ac:dyDescent="0.25">
      <c r="A5" s="79"/>
      <c r="B5" s="80"/>
      <c r="C5" s="80"/>
      <c r="D5" s="80"/>
      <c r="E5" s="80"/>
      <c r="F5" s="80"/>
      <c r="G5" s="80"/>
      <c r="H5" s="80"/>
      <c r="I5" s="80"/>
      <c r="J5" s="81"/>
    </row>
    <row r="6" spans="1:10" ht="15.75" x14ac:dyDescent="0.25">
      <c r="A6" s="82" t="s">
        <v>4</v>
      </c>
      <c r="B6" s="83"/>
      <c r="C6" s="83"/>
      <c r="D6" s="83"/>
      <c r="E6" s="83"/>
      <c r="F6" s="83"/>
      <c r="G6" s="83"/>
      <c r="H6" s="83"/>
      <c r="I6" s="83"/>
      <c r="J6" s="84"/>
    </row>
    <row r="7" spans="1:10" ht="15.75" x14ac:dyDescent="0.25">
      <c r="A7" s="85" t="s">
        <v>5</v>
      </c>
      <c r="B7" s="86"/>
      <c r="C7" s="86"/>
      <c r="D7" s="86"/>
      <c r="E7" s="86"/>
      <c r="F7" s="86"/>
      <c r="G7" s="86"/>
      <c r="H7" s="86"/>
      <c r="I7" s="86"/>
      <c r="J7" s="87"/>
    </row>
    <row r="8" spans="1:10" x14ac:dyDescent="0.25">
      <c r="A8" s="8" t="s">
        <v>6</v>
      </c>
      <c r="B8" s="65" t="s">
        <v>7</v>
      </c>
      <c r="C8" s="65"/>
      <c r="D8" s="65"/>
      <c r="E8" s="65"/>
      <c r="F8" s="65"/>
      <c r="G8" s="65"/>
      <c r="H8" s="65"/>
      <c r="I8" s="65"/>
      <c r="J8" s="65"/>
    </row>
    <row r="9" spans="1:10" ht="15" customHeight="1" x14ac:dyDescent="0.25">
      <c r="A9" s="9" t="s">
        <v>8</v>
      </c>
      <c r="B9" s="65" t="s">
        <v>9</v>
      </c>
      <c r="C9" s="65"/>
      <c r="D9" s="65"/>
      <c r="E9" s="65"/>
      <c r="F9" s="65"/>
      <c r="G9" s="65"/>
      <c r="H9" s="65"/>
      <c r="I9" s="65"/>
      <c r="J9" s="65"/>
    </row>
    <row r="10" spans="1:10" x14ac:dyDescent="0.25">
      <c r="A10" s="9" t="s">
        <v>10</v>
      </c>
      <c r="B10" s="65" t="s">
        <v>11</v>
      </c>
      <c r="C10" s="65"/>
      <c r="D10" s="65"/>
      <c r="E10" s="65"/>
      <c r="F10" s="65"/>
      <c r="G10" s="65"/>
      <c r="H10" s="65"/>
      <c r="I10" s="65"/>
      <c r="J10" s="65"/>
    </row>
    <row r="11" spans="1:10" ht="47.25" customHeight="1" x14ac:dyDescent="0.25">
      <c r="A11" s="8" t="s">
        <v>12</v>
      </c>
      <c r="B11" s="88" t="s">
        <v>13</v>
      </c>
      <c r="C11" s="88"/>
      <c r="D11" s="88"/>
      <c r="E11" s="88"/>
      <c r="F11" s="88"/>
      <c r="G11" s="88"/>
      <c r="H11" s="88"/>
      <c r="I11" s="88"/>
      <c r="J11" s="88"/>
    </row>
    <row r="12" spans="1:10" ht="50.25" customHeight="1" x14ac:dyDescent="0.25">
      <c r="A12" s="8" t="s">
        <v>14</v>
      </c>
      <c r="B12" s="88" t="s">
        <v>15</v>
      </c>
      <c r="C12" s="88"/>
      <c r="D12" s="88"/>
      <c r="E12" s="88"/>
      <c r="F12" s="88"/>
      <c r="G12" s="88"/>
      <c r="H12" s="88"/>
      <c r="I12" s="88"/>
      <c r="J12" s="88"/>
    </row>
    <row r="13" spans="1:10" ht="15.75" x14ac:dyDescent="0.25">
      <c r="A13" s="82" t="s">
        <v>16</v>
      </c>
      <c r="B13" s="83"/>
      <c r="C13" s="83"/>
      <c r="D13" s="83"/>
      <c r="E13" s="83"/>
      <c r="F13" s="83"/>
      <c r="G13" s="83"/>
      <c r="H13" s="83"/>
      <c r="I13" s="83"/>
      <c r="J13" s="84"/>
    </row>
    <row r="14" spans="1:10" ht="27.75" customHeight="1" x14ac:dyDescent="0.25">
      <c r="A14" s="8" t="s">
        <v>17</v>
      </c>
      <c r="B14" s="10">
        <v>1</v>
      </c>
      <c r="C14" s="89" t="str">
        <f>IFERROR(VLOOKUP(B14,'[1]Validacion datos'!A2:B5,2,FALSE),"")</f>
        <v>DESARROLLO INSTITUCIONAL</v>
      </c>
      <c r="D14" s="89"/>
      <c r="E14" s="89"/>
      <c r="F14" s="89"/>
      <c r="G14" s="89"/>
      <c r="H14" s="89"/>
      <c r="I14" s="89"/>
      <c r="J14" s="89"/>
    </row>
    <row r="15" spans="1:10" ht="26.25" customHeight="1" x14ac:dyDescent="0.25">
      <c r="A15" s="8" t="s">
        <v>18</v>
      </c>
      <c r="B15" s="11">
        <v>1.2</v>
      </c>
      <c r="C15" s="89" t="s">
        <v>19</v>
      </c>
      <c r="D15" s="89"/>
      <c r="E15" s="89"/>
      <c r="F15" s="89"/>
      <c r="G15" s="89"/>
      <c r="H15" s="89"/>
      <c r="I15" s="89"/>
      <c r="J15" s="89"/>
    </row>
    <row r="16" spans="1:10" ht="42" customHeight="1" x14ac:dyDescent="0.25">
      <c r="A16" s="8" t="s">
        <v>20</v>
      </c>
      <c r="B16" s="12" t="s">
        <v>21</v>
      </c>
      <c r="C16" s="89" t="s">
        <v>22</v>
      </c>
      <c r="D16" s="89"/>
      <c r="E16" s="89"/>
      <c r="F16" s="89"/>
      <c r="G16" s="89"/>
      <c r="H16" s="89"/>
      <c r="I16" s="89"/>
      <c r="J16" s="89"/>
    </row>
    <row r="17" spans="1:12" ht="15.75" x14ac:dyDescent="0.25">
      <c r="A17" s="82" t="s">
        <v>23</v>
      </c>
      <c r="B17" s="83"/>
      <c r="C17" s="83"/>
      <c r="D17" s="83"/>
      <c r="E17" s="83"/>
      <c r="F17" s="83"/>
      <c r="G17" s="83"/>
      <c r="H17" s="83"/>
      <c r="I17" s="83"/>
      <c r="J17" s="84"/>
    </row>
    <row r="18" spans="1:12" ht="29.25" customHeight="1" x14ac:dyDescent="0.25">
      <c r="A18" s="8" t="s">
        <v>24</v>
      </c>
      <c r="B18" s="90" t="s">
        <v>25</v>
      </c>
      <c r="C18" s="90"/>
      <c r="D18" s="90"/>
      <c r="E18" s="90"/>
      <c r="F18" s="90"/>
      <c r="G18" s="90"/>
      <c r="H18" s="90"/>
      <c r="I18" s="90"/>
      <c r="J18" s="91"/>
    </row>
    <row r="19" spans="1:12" ht="39" customHeight="1" x14ac:dyDescent="0.25">
      <c r="A19" s="13" t="s">
        <v>26</v>
      </c>
      <c r="B19" s="90" t="s">
        <v>27</v>
      </c>
      <c r="C19" s="90"/>
      <c r="D19" s="90"/>
      <c r="E19" s="90"/>
      <c r="F19" s="90"/>
      <c r="G19" s="90"/>
      <c r="H19" s="90"/>
      <c r="I19" s="90"/>
      <c r="J19" s="91"/>
    </row>
    <row r="20" spans="1:12" ht="34.5" customHeight="1" x14ac:dyDescent="0.25">
      <c r="A20" s="13" t="s">
        <v>28</v>
      </c>
      <c r="B20" s="90" t="s">
        <v>29</v>
      </c>
      <c r="C20" s="90"/>
      <c r="D20" s="90"/>
      <c r="E20" s="90"/>
      <c r="F20" s="90"/>
      <c r="G20" s="90"/>
      <c r="H20" s="90"/>
      <c r="I20" s="90"/>
      <c r="J20" s="91"/>
    </row>
    <row r="21" spans="1:12" ht="35.25" customHeight="1" x14ac:dyDescent="0.25">
      <c r="A21" s="13" t="s">
        <v>30</v>
      </c>
      <c r="B21" s="90" t="s">
        <v>31</v>
      </c>
      <c r="C21" s="90"/>
      <c r="D21" s="90"/>
      <c r="E21" s="90"/>
      <c r="F21" s="90"/>
      <c r="G21" s="90"/>
      <c r="H21" s="90"/>
      <c r="I21" s="90"/>
      <c r="J21" s="91"/>
    </row>
    <row r="22" spans="1:12" ht="15.75" x14ac:dyDescent="0.25">
      <c r="A22" s="82" t="s">
        <v>32</v>
      </c>
      <c r="B22" s="83"/>
      <c r="C22" s="83"/>
      <c r="D22" s="83"/>
      <c r="E22" s="83"/>
      <c r="F22" s="83"/>
      <c r="G22" s="83"/>
      <c r="H22" s="83"/>
      <c r="I22" s="83"/>
      <c r="J22" s="84"/>
    </row>
    <row r="23" spans="1:12" ht="15.75" x14ac:dyDescent="0.25">
      <c r="A23" s="85" t="s">
        <v>33</v>
      </c>
      <c r="B23" s="86"/>
      <c r="C23" s="86"/>
      <c r="D23" s="86"/>
      <c r="E23" s="86"/>
      <c r="F23" s="86"/>
      <c r="G23" s="86"/>
      <c r="H23" s="86"/>
      <c r="I23" s="86"/>
      <c r="J23" s="87"/>
    </row>
    <row r="24" spans="1:12" ht="15" customHeight="1" x14ac:dyDescent="0.25">
      <c r="A24" s="92" t="s">
        <v>34</v>
      </c>
      <c r="B24" s="93"/>
      <c r="C24" s="94" t="s">
        <v>35</v>
      </c>
      <c r="D24" s="95"/>
      <c r="E24" s="95"/>
      <c r="F24" s="95" t="s">
        <v>36</v>
      </c>
      <c r="G24" s="95"/>
      <c r="H24" s="93"/>
      <c r="I24" s="94" t="s">
        <v>37</v>
      </c>
      <c r="J24" s="96"/>
    </row>
    <row r="25" spans="1:12" x14ac:dyDescent="0.25">
      <c r="A25" s="97">
        <v>541458783</v>
      </c>
      <c r="B25" s="98"/>
      <c r="C25" s="99">
        <v>604679867.13</v>
      </c>
      <c r="D25" s="100"/>
      <c r="E25" s="101"/>
      <c r="F25" s="99">
        <v>517392993.68000001</v>
      </c>
      <c r="G25" s="100"/>
      <c r="H25" s="101"/>
      <c r="I25" s="102">
        <f>+F25/C25</f>
        <v>0.85564779283244397</v>
      </c>
      <c r="J25" s="103"/>
      <c r="K25" s="14"/>
      <c r="L25" s="15"/>
    </row>
    <row r="26" spans="1:12" ht="15" customHeight="1" x14ac:dyDescent="0.25">
      <c r="A26" s="85" t="s">
        <v>38</v>
      </c>
      <c r="B26" s="86"/>
      <c r="C26" s="86"/>
      <c r="D26" s="86"/>
      <c r="E26" s="86"/>
      <c r="F26" s="86"/>
      <c r="G26" s="86"/>
      <c r="H26" s="86"/>
      <c r="I26" s="86"/>
      <c r="J26" s="87"/>
      <c r="K26" s="14"/>
    </row>
    <row r="27" spans="1:12" x14ac:dyDescent="0.25">
      <c r="A27" s="16"/>
      <c r="B27"/>
      <c r="C27" s="104" t="s">
        <v>39</v>
      </c>
      <c r="D27" s="105"/>
      <c r="E27" s="104" t="s">
        <v>40</v>
      </c>
      <c r="F27" s="105"/>
      <c r="G27" s="104" t="s">
        <v>41</v>
      </c>
      <c r="H27" s="104"/>
      <c r="I27" s="104" t="s">
        <v>42</v>
      </c>
      <c r="J27" s="106"/>
      <c r="K27" s="14"/>
    </row>
    <row r="28" spans="1:12" ht="38.25" x14ac:dyDescent="0.25">
      <c r="A28" s="17" t="s">
        <v>43</v>
      </c>
      <c r="B28" s="18" t="s">
        <v>44</v>
      </c>
      <c r="C28" s="18" t="s">
        <v>45</v>
      </c>
      <c r="D28" s="18" t="s">
        <v>46</v>
      </c>
      <c r="E28" s="18" t="s">
        <v>47</v>
      </c>
      <c r="F28" s="18" t="s">
        <v>48</v>
      </c>
      <c r="G28" s="18" t="s">
        <v>49</v>
      </c>
      <c r="H28" s="18" t="s">
        <v>50</v>
      </c>
      <c r="I28" s="18" t="s">
        <v>51</v>
      </c>
      <c r="J28" s="19" t="s">
        <v>52</v>
      </c>
      <c r="K28" s="14"/>
    </row>
    <row r="29" spans="1:12" ht="40.5" customHeight="1" x14ac:dyDescent="0.25">
      <c r="A29" s="20" t="s">
        <v>53</v>
      </c>
      <c r="B29" s="21" t="s">
        <v>54</v>
      </c>
      <c r="C29" s="22">
        <v>100949</v>
      </c>
      <c r="D29" s="23">
        <v>541458783</v>
      </c>
      <c r="E29" s="24">
        <v>28053</v>
      </c>
      <c r="F29" s="23">
        <v>382153775.72000003</v>
      </c>
      <c r="G29" s="24">
        <v>32067</v>
      </c>
      <c r="H29" s="23">
        <v>223655354.43000001</v>
      </c>
      <c r="I29" s="25">
        <f>+G29/E29</f>
        <v>1.1430863009303818</v>
      </c>
      <c r="J29" s="26">
        <f>+H29/F29</f>
        <v>0.5852496263019259</v>
      </c>
      <c r="K29" s="14"/>
    </row>
    <row r="30" spans="1:12" ht="15.75" x14ac:dyDescent="0.25">
      <c r="A30" s="82" t="s">
        <v>55</v>
      </c>
      <c r="B30" s="83"/>
      <c r="C30" s="83"/>
      <c r="D30" s="83"/>
      <c r="E30" s="83"/>
      <c r="F30" s="83"/>
      <c r="G30" s="83"/>
      <c r="H30" s="83"/>
      <c r="I30" s="83"/>
      <c r="J30" s="84"/>
      <c r="K30" s="14"/>
    </row>
    <row r="31" spans="1:12" ht="15.75" x14ac:dyDescent="0.25">
      <c r="A31" s="85" t="s">
        <v>56</v>
      </c>
      <c r="B31" s="86"/>
      <c r="C31" s="86"/>
      <c r="D31" s="86"/>
      <c r="E31" s="86"/>
      <c r="F31" s="86"/>
      <c r="G31" s="86"/>
      <c r="H31" s="86"/>
      <c r="I31" s="86"/>
      <c r="J31" s="87"/>
      <c r="K31" s="14"/>
    </row>
    <row r="32" spans="1:12" ht="18" customHeight="1" x14ac:dyDescent="0.25">
      <c r="A32" s="27" t="s">
        <v>57</v>
      </c>
      <c r="B32" s="107" t="s">
        <v>58</v>
      </c>
      <c r="C32" s="107"/>
      <c r="D32" s="107"/>
      <c r="E32" s="107"/>
      <c r="F32" s="107"/>
      <c r="G32" s="107"/>
      <c r="H32" s="107"/>
      <c r="I32" s="107"/>
      <c r="J32" s="108"/>
      <c r="K32" s="14"/>
    </row>
    <row r="33" spans="1:11" ht="43.5" customHeight="1" x14ac:dyDescent="0.25">
      <c r="A33" s="28" t="s">
        <v>59</v>
      </c>
      <c r="B33" s="109" t="s">
        <v>60</v>
      </c>
      <c r="C33" s="109"/>
      <c r="D33" s="109"/>
      <c r="E33" s="109"/>
      <c r="F33" s="109"/>
      <c r="G33" s="109"/>
      <c r="H33" s="109"/>
      <c r="I33" s="109"/>
      <c r="J33" s="110"/>
      <c r="K33" s="14"/>
    </row>
    <row r="34" spans="1:11" ht="46.5" customHeight="1" x14ac:dyDescent="0.25">
      <c r="A34" s="64" t="s">
        <v>61</v>
      </c>
      <c r="B34" s="111" t="s">
        <v>74</v>
      </c>
      <c r="C34" s="111"/>
      <c r="D34" s="111"/>
      <c r="E34" s="111"/>
      <c r="F34" s="111"/>
      <c r="G34" s="111"/>
      <c r="H34" s="111"/>
      <c r="I34" s="111"/>
      <c r="J34" s="111"/>
      <c r="K34" s="14"/>
    </row>
    <row r="35" spans="1:11" ht="189" customHeight="1" x14ac:dyDescent="0.25">
      <c r="A35" s="64" t="s">
        <v>62</v>
      </c>
      <c r="B35" s="112" t="s">
        <v>78</v>
      </c>
      <c r="C35" s="113"/>
      <c r="D35" s="113"/>
      <c r="E35" s="113"/>
      <c r="F35" s="113"/>
      <c r="G35" s="113"/>
      <c r="H35" s="113"/>
      <c r="I35" s="113"/>
      <c r="J35" s="113"/>
      <c r="K35" s="14"/>
    </row>
    <row r="36" spans="1:11" ht="17.25" customHeight="1" x14ac:dyDescent="0.25">
      <c r="A36" s="114" t="s">
        <v>63</v>
      </c>
      <c r="B36" s="115"/>
      <c r="C36" s="115"/>
      <c r="D36" s="115"/>
      <c r="E36" s="115"/>
      <c r="F36" s="115"/>
      <c r="G36" s="115"/>
      <c r="H36" s="115"/>
      <c r="I36" s="115"/>
      <c r="J36" s="116"/>
      <c r="K36" s="14"/>
    </row>
    <row r="37" spans="1:11" ht="17.25" customHeight="1" x14ac:dyDescent="0.25">
      <c r="A37" s="117" t="s">
        <v>64</v>
      </c>
      <c r="B37" s="118"/>
      <c r="C37" s="118"/>
      <c r="D37" s="118"/>
      <c r="E37" s="118"/>
      <c r="F37" s="118"/>
      <c r="G37" s="118"/>
      <c r="H37" s="118"/>
      <c r="I37" s="118"/>
      <c r="J37" s="119"/>
      <c r="K37" s="14"/>
    </row>
    <row r="38" spans="1:11" ht="17.25" customHeight="1" x14ac:dyDescent="0.25">
      <c r="A38" s="29" t="s">
        <v>57</v>
      </c>
      <c r="B38" s="120" t="s">
        <v>58</v>
      </c>
      <c r="C38" s="120"/>
      <c r="D38" s="120"/>
      <c r="E38" s="120"/>
      <c r="F38" s="120"/>
      <c r="G38" s="120"/>
      <c r="H38" s="120"/>
      <c r="I38" s="120"/>
      <c r="J38" s="121"/>
      <c r="K38" s="14"/>
    </row>
    <row r="39" spans="1:11" ht="43.5" customHeight="1" x14ac:dyDescent="0.25">
      <c r="A39" s="122" t="s">
        <v>65</v>
      </c>
      <c r="B39" s="123"/>
      <c r="C39" s="123"/>
      <c r="D39" s="123"/>
      <c r="E39" s="123"/>
      <c r="F39" s="123"/>
      <c r="G39" s="123"/>
      <c r="H39" s="123"/>
      <c r="I39" s="123"/>
      <c r="J39" s="124"/>
      <c r="K39" s="14"/>
    </row>
    <row r="40" spans="1:11" ht="15" customHeight="1" x14ac:dyDescent="0.25">
      <c r="A40" s="30"/>
      <c r="B40" s="31"/>
      <c r="C40" s="31"/>
      <c r="D40" s="31"/>
      <c r="E40" s="31"/>
      <c r="F40" s="31"/>
      <c r="G40" s="31"/>
      <c r="H40" s="31"/>
      <c r="I40" s="31"/>
      <c r="J40" s="32"/>
      <c r="K40" s="14"/>
    </row>
    <row r="41" spans="1:11" ht="21.75" customHeight="1" x14ac:dyDescent="0.25">
      <c r="A41" s="82" t="s">
        <v>32</v>
      </c>
      <c r="B41" s="83"/>
      <c r="C41" s="83"/>
      <c r="D41" s="83"/>
      <c r="E41" s="83"/>
      <c r="F41" s="83"/>
      <c r="G41" s="83"/>
      <c r="H41" s="83"/>
      <c r="I41" s="83"/>
      <c r="J41" s="84"/>
      <c r="K41" s="14"/>
    </row>
    <row r="42" spans="1:11" ht="20.25" customHeight="1" x14ac:dyDescent="0.25">
      <c r="A42" s="85" t="s">
        <v>33</v>
      </c>
      <c r="B42" s="86"/>
      <c r="C42" s="86"/>
      <c r="D42" s="86"/>
      <c r="E42" s="86"/>
      <c r="F42" s="86"/>
      <c r="G42" s="86"/>
      <c r="H42" s="86"/>
      <c r="I42" s="86"/>
      <c r="J42" s="87"/>
      <c r="K42" s="14"/>
    </row>
    <row r="43" spans="1:11" ht="25.5" customHeight="1" x14ac:dyDescent="0.25">
      <c r="A43" s="92" t="s">
        <v>34</v>
      </c>
      <c r="B43" s="93"/>
      <c r="C43" s="94" t="s">
        <v>35</v>
      </c>
      <c r="D43" s="95"/>
      <c r="E43" s="95"/>
      <c r="F43" s="95" t="s">
        <v>36</v>
      </c>
      <c r="G43" s="95"/>
      <c r="H43" s="93"/>
      <c r="I43" s="94" t="s">
        <v>37</v>
      </c>
      <c r="J43" s="96"/>
      <c r="K43" s="14"/>
    </row>
    <row r="44" spans="1:11" ht="24" customHeight="1" x14ac:dyDescent="0.25">
      <c r="A44" s="97">
        <v>1165043364</v>
      </c>
      <c r="B44" s="98"/>
      <c r="C44" s="99">
        <v>1501959930.6400001</v>
      </c>
      <c r="D44" s="100"/>
      <c r="E44" s="101"/>
      <c r="F44" s="99">
        <v>1420166633.02</v>
      </c>
      <c r="G44" s="100"/>
      <c r="H44" s="101"/>
      <c r="I44" s="102">
        <f>+F44/C44</f>
        <v>0.94554229047565386</v>
      </c>
      <c r="J44" s="103"/>
      <c r="K44" s="33"/>
    </row>
    <row r="45" spans="1:11" ht="8.25" customHeight="1" x14ac:dyDescent="0.25">
      <c r="A45" s="34"/>
      <c r="B45" s="35"/>
      <c r="C45" s="35"/>
      <c r="D45" s="35"/>
      <c r="E45" s="35"/>
      <c r="F45" s="35"/>
      <c r="G45" s="35"/>
      <c r="H45" s="35"/>
      <c r="I45" s="36"/>
      <c r="J45" s="37"/>
      <c r="K45" s="14"/>
    </row>
    <row r="46" spans="1:11" ht="15.75" x14ac:dyDescent="0.25">
      <c r="A46" s="85" t="s">
        <v>38</v>
      </c>
      <c r="B46" s="86"/>
      <c r="C46" s="86"/>
      <c r="D46" s="86"/>
      <c r="E46" s="86"/>
      <c r="F46" s="86"/>
      <c r="G46" s="86"/>
      <c r="H46" s="86"/>
      <c r="I46" s="86"/>
      <c r="J46" s="87"/>
    </row>
    <row r="47" spans="1:11" x14ac:dyDescent="0.25">
      <c r="A47" s="16"/>
      <c r="B47"/>
      <c r="C47" s="104" t="s">
        <v>39</v>
      </c>
      <c r="D47" s="105"/>
      <c r="E47" s="104" t="s">
        <v>40</v>
      </c>
      <c r="F47" s="105"/>
      <c r="G47" s="104" t="s">
        <v>41</v>
      </c>
      <c r="H47" s="104"/>
      <c r="I47" s="104" t="s">
        <v>42</v>
      </c>
      <c r="J47" s="106"/>
    </row>
    <row r="48" spans="1:11" ht="38.25" x14ac:dyDescent="0.25">
      <c r="A48" s="17" t="s">
        <v>43</v>
      </c>
      <c r="B48" s="18" t="s">
        <v>44</v>
      </c>
      <c r="C48" s="18" t="s">
        <v>45</v>
      </c>
      <c r="D48" s="18" t="s">
        <v>46</v>
      </c>
      <c r="E48" s="18" t="s">
        <v>47</v>
      </c>
      <c r="F48" s="18" t="s">
        <v>48</v>
      </c>
      <c r="G48" s="18" t="s">
        <v>49</v>
      </c>
      <c r="H48" s="18" t="s">
        <v>50</v>
      </c>
      <c r="I48" s="18" t="s">
        <v>51</v>
      </c>
      <c r="J48" s="19" t="s">
        <v>52</v>
      </c>
    </row>
    <row r="49" spans="1:10" ht="42" customHeight="1" x14ac:dyDescent="0.25">
      <c r="A49" s="38" t="s">
        <v>66</v>
      </c>
      <c r="B49" s="39" t="s">
        <v>54</v>
      </c>
      <c r="C49" s="40">
        <v>18710894</v>
      </c>
      <c r="D49" s="41">
        <v>1165043364</v>
      </c>
      <c r="E49" s="41">
        <v>4640436</v>
      </c>
      <c r="F49" s="41">
        <v>574318230.39999998</v>
      </c>
      <c r="G49" s="42">
        <v>4625896</v>
      </c>
      <c r="H49" s="41">
        <v>607374182.25</v>
      </c>
      <c r="I49" s="25">
        <f>+Tabla13235678[[#This Row],[Física 
(E)]]/Tabla13235678[[#This Row],[Física
(C)]]</f>
        <v>0.99686667373496796</v>
      </c>
      <c r="J49" s="26">
        <f>+Tabla13235678[Financiera 
 (F)]/Tabla13235678[Financiera
(D)]</f>
        <v>1.0575568562867617</v>
      </c>
    </row>
    <row r="50" spans="1:10" ht="9" customHeight="1" x14ac:dyDescent="0.25">
      <c r="A50" s="43"/>
      <c r="B50" s="44"/>
      <c r="C50" s="45"/>
      <c r="D50" s="46"/>
      <c r="E50" s="46"/>
      <c r="F50" s="46"/>
      <c r="G50" s="47"/>
      <c r="H50" s="46"/>
      <c r="I50" s="48"/>
      <c r="J50" s="49"/>
    </row>
    <row r="51" spans="1:10" ht="21" customHeight="1" x14ac:dyDescent="0.25">
      <c r="A51" s="82" t="s">
        <v>55</v>
      </c>
      <c r="B51" s="83"/>
      <c r="C51" s="83"/>
      <c r="D51" s="83"/>
      <c r="E51" s="83"/>
      <c r="F51" s="83"/>
      <c r="G51" s="83"/>
      <c r="H51" s="83"/>
      <c r="I51" s="83"/>
      <c r="J51" s="84"/>
    </row>
    <row r="52" spans="1:10" ht="20.25" customHeight="1" x14ac:dyDescent="0.25">
      <c r="A52" s="85" t="s">
        <v>56</v>
      </c>
      <c r="B52" s="86"/>
      <c r="C52" s="86"/>
      <c r="D52" s="86"/>
      <c r="E52" s="86"/>
      <c r="F52" s="86"/>
      <c r="G52" s="86"/>
      <c r="H52" s="86"/>
      <c r="I52" s="86"/>
      <c r="J52" s="87"/>
    </row>
    <row r="53" spans="1:10" ht="21.75" customHeight="1" x14ac:dyDescent="0.25">
      <c r="A53" s="50" t="s">
        <v>57</v>
      </c>
      <c r="B53" s="127" t="s">
        <v>66</v>
      </c>
      <c r="C53" s="127"/>
      <c r="D53" s="127"/>
      <c r="E53" s="127"/>
      <c r="F53" s="127"/>
      <c r="G53" s="127"/>
      <c r="H53" s="127"/>
      <c r="I53" s="127"/>
      <c r="J53" s="128"/>
    </row>
    <row r="54" spans="1:10" ht="48" customHeight="1" x14ac:dyDescent="0.25">
      <c r="A54" s="51" t="s">
        <v>59</v>
      </c>
      <c r="B54" s="129" t="s">
        <v>67</v>
      </c>
      <c r="C54" s="129"/>
      <c r="D54" s="129"/>
      <c r="E54" s="129"/>
      <c r="F54" s="129"/>
      <c r="G54" s="129"/>
      <c r="H54" s="129"/>
      <c r="I54" s="129"/>
      <c r="J54" s="130"/>
    </row>
    <row r="55" spans="1:10" ht="32.25" customHeight="1" x14ac:dyDescent="0.25">
      <c r="A55" s="50" t="s">
        <v>61</v>
      </c>
      <c r="B55" s="131" t="s">
        <v>76</v>
      </c>
      <c r="C55" s="131"/>
      <c r="D55" s="131"/>
      <c r="E55" s="131"/>
      <c r="F55" s="131"/>
      <c r="G55" s="131"/>
      <c r="H55" s="131"/>
      <c r="I55" s="131"/>
      <c r="J55" s="132"/>
    </row>
    <row r="56" spans="1:10" ht="69" customHeight="1" x14ac:dyDescent="0.25">
      <c r="A56" s="52" t="s">
        <v>62</v>
      </c>
      <c r="B56" s="125" t="s">
        <v>75</v>
      </c>
      <c r="C56" s="125"/>
      <c r="D56" s="125"/>
      <c r="E56" s="125"/>
      <c r="F56" s="125"/>
      <c r="G56" s="125"/>
      <c r="H56" s="125"/>
      <c r="I56" s="125"/>
      <c r="J56" s="126"/>
    </row>
    <row r="57" spans="1:10" ht="15.75" x14ac:dyDescent="0.25">
      <c r="A57" s="82" t="s">
        <v>63</v>
      </c>
      <c r="B57" s="83"/>
      <c r="C57" s="83"/>
      <c r="D57" s="83"/>
      <c r="E57" s="83"/>
      <c r="F57" s="83"/>
      <c r="G57" s="83"/>
      <c r="H57" s="83"/>
      <c r="I57" s="83"/>
      <c r="J57" s="84"/>
    </row>
    <row r="58" spans="1:10" ht="15.75" x14ac:dyDescent="0.25">
      <c r="A58" s="117" t="s">
        <v>64</v>
      </c>
      <c r="B58" s="118"/>
      <c r="C58" s="118"/>
      <c r="D58" s="118"/>
      <c r="E58" s="118"/>
      <c r="F58" s="118"/>
      <c r="G58" s="118"/>
      <c r="H58" s="118"/>
      <c r="I58" s="118"/>
      <c r="J58" s="119"/>
    </row>
    <row r="59" spans="1:10" ht="53.25" customHeight="1" x14ac:dyDescent="0.25">
      <c r="A59" s="53" t="s">
        <v>57</v>
      </c>
      <c r="B59" s="133" t="s">
        <v>66</v>
      </c>
      <c r="C59" s="133"/>
      <c r="D59" s="133"/>
      <c r="E59" s="133"/>
      <c r="F59" s="133"/>
      <c r="G59" s="133"/>
      <c r="H59" s="133"/>
      <c r="I59" s="133"/>
      <c r="J59" s="134"/>
    </row>
    <row r="60" spans="1:10" ht="31.5" customHeight="1" x14ac:dyDescent="0.25">
      <c r="A60" s="122" t="s">
        <v>68</v>
      </c>
      <c r="B60" s="123"/>
      <c r="C60" s="123"/>
      <c r="D60" s="123"/>
      <c r="E60" s="123"/>
      <c r="F60" s="123"/>
      <c r="G60" s="123"/>
      <c r="H60" s="123"/>
      <c r="I60" s="123"/>
      <c r="J60" s="124"/>
    </row>
    <row r="61" spans="1:10" ht="27.75" customHeight="1" x14ac:dyDescent="0.25">
      <c r="A61" s="54"/>
      <c r="B61" s="55"/>
      <c r="C61" s="55"/>
      <c r="D61" s="55"/>
      <c r="E61" s="55"/>
      <c r="F61" s="55"/>
      <c r="G61" s="55"/>
      <c r="H61" s="55"/>
      <c r="I61" s="55"/>
      <c r="J61" s="56"/>
    </row>
    <row r="62" spans="1:10" ht="48.75" customHeight="1" x14ac:dyDescent="0.25">
      <c r="A62" s="135" t="s">
        <v>69</v>
      </c>
      <c r="B62" s="136"/>
      <c r="C62" s="136"/>
      <c r="D62" s="136"/>
      <c r="E62" s="136"/>
      <c r="F62" s="136"/>
      <c r="G62" s="136"/>
      <c r="H62" s="136"/>
      <c r="I62" s="136"/>
      <c r="J62" s="137"/>
    </row>
    <row r="63" spans="1:10" ht="39" customHeight="1" x14ac:dyDescent="0.25"/>
    <row r="64" spans="1:10" ht="20.25" x14ac:dyDescent="0.3">
      <c r="A64" s="57" t="s">
        <v>71</v>
      </c>
      <c r="D64" s="61"/>
      <c r="F64" s="62"/>
    </row>
    <row r="65" spans="1:10" ht="100.5" customHeight="1" x14ac:dyDescent="0.35">
      <c r="D65" s="63"/>
      <c r="F65" s="60"/>
    </row>
    <row r="66" spans="1:10" ht="23.25" x14ac:dyDescent="0.35">
      <c r="A66" s="58" t="s">
        <v>72</v>
      </c>
      <c r="B66" s="58"/>
      <c r="C66" s="58"/>
      <c r="D66" s="63"/>
      <c r="F66" s="60"/>
      <c r="G66" s="59"/>
      <c r="H66" s="58"/>
      <c r="I66" s="59"/>
      <c r="J66" s="59"/>
    </row>
    <row r="67" spans="1:10" ht="20.25" x14ac:dyDescent="0.3">
      <c r="A67" s="58" t="s">
        <v>70</v>
      </c>
      <c r="B67" s="58"/>
      <c r="C67" s="58"/>
      <c r="D67" s="61"/>
      <c r="F67" s="62"/>
      <c r="G67" s="59"/>
      <c r="H67" s="58"/>
      <c r="I67" s="59"/>
      <c r="J67" s="59"/>
    </row>
    <row r="68" spans="1:10" ht="18.75" x14ac:dyDescent="0.3">
      <c r="A68" s="59"/>
      <c r="B68" s="59"/>
      <c r="C68" s="59"/>
      <c r="D68" s="59"/>
      <c r="E68" s="59"/>
      <c r="F68" s="59"/>
      <c r="G68" s="59"/>
      <c r="H68" s="58"/>
      <c r="I68" s="59"/>
      <c r="J68" s="59"/>
    </row>
  </sheetData>
  <mergeCells count="74">
    <mergeCell ref="A57:J57"/>
    <mergeCell ref="A58:J58"/>
    <mergeCell ref="B59:J59"/>
    <mergeCell ref="A60:J60"/>
    <mergeCell ref="A62:J62"/>
    <mergeCell ref="B56:J56"/>
    <mergeCell ref="A44:B44"/>
    <mergeCell ref="C44:E44"/>
    <mergeCell ref="F44:H44"/>
    <mergeCell ref="I44:J44"/>
    <mergeCell ref="A46:J46"/>
    <mergeCell ref="C47:D47"/>
    <mergeCell ref="E47:F47"/>
    <mergeCell ref="G47:H47"/>
    <mergeCell ref="I47:J47"/>
    <mergeCell ref="A51:J51"/>
    <mergeCell ref="A52:J52"/>
    <mergeCell ref="B53:J53"/>
    <mergeCell ref="B54:J54"/>
    <mergeCell ref="B55:J55"/>
    <mergeCell ref="A43:B43"/>
    <mergeCell ref="C43:E43"/>
    <mergeCell ref="F43:H43"/>
    <mergeCell ref="I43:J43"/>
    <mergeCell ref="A31:J31"/>
    <mergeCell ref="B32:J32"/>
    <mergeCell ref="B33:J33"/>
    <mergeCell ref="B34:J34"/>
    <mergeCell ref="B35:J35"/>
    <mergeCell ref="A36:J36"/>
    <mergeCell ref="A37:J37"/>
    <mergeCell ref="B38:J38"/>
    <mergeCell ref="A39:J39"/>
    <mergeCell ref="A41:J41"/>
    <mergeCell ref="A42:J42"/>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xWindow="474" yWindow="348" count="16">
    <dataValidation allowBlank="1" showInputMessage="1" showErrorMessage="1" prompt="Presupuesto del programa" sqref="F25 A25:C25 A44:C45 F44:F45" xr:uid="{00000000-0002-0000-0300-000000000000}"/>
    <dataValidation allowBlank="1" showInputMessage="1" showErrorMessage="1" prompt="Monto presupuestado para el producto" sqref="F48 F28 D49:F50 D48 D28:D29 E29:F29" xr:uid="{00000000-0002-0000-0300-000001000000}"/>
    <dataValidation allowBlank="1" showInputMessage="1" showErrorMessage="1" prompt="Meta anual del indicador" sqref="E48 E28 C48:C50 C28:C29" xr:uid="{00000000-0002-0000-0300-000002000000}"/>
    <dataValidation allowBlank="1" showInputMessage="1" showErrorMessage="1" prompt="¿En qué consiste el programa?" sqref="B19:J19" xr:uid="{00000000-0002-0000-0300-000003000000}"/>
    <dataValidation allowBlank="1" showInputMessage="1" showErrorMessage="1" prompt="Oportunidades de mejora identificadas" sqref="A60:J61 A39:J40" xr:uid="{00000000-0002-0000-0300-000004000000}"/>
    <dataValidation allowBlank="1" showInputMessage="1" showErrorMessage="1" prompt="De existir desvío, explicar razones." sqref="B35:J35" xr:uid="{00000000-0002-0000-0300-000005000000}"/>
    <dataValidation allowBlank="1" showInputMessage="1" showErrorMessage="1" prompt="1. Describir lo plasmado en el presupuesto_x000a_2. Describir lo alcanzado en términos financieros y de producción " sqref="B55:J55 B34:J34" xr:uid="{00000000-0002-0000-0300-000006000000}"/>
    <dataValidation allowBlank="1" showInputMessage="1" showErrorMessage="1" prompt="¿En qué consiste el producto? su objetivo" sqref="B54:J54 B33:J33" xr:uid="{00000000-0002-0000-0300-000007000000}"/>
    <dataValidation allowBlank="1" showInputMessage="1" showErrorMessage="1" prompt="Nombre del producto" sqref="B53:J53 B59:J59 B32:J32 B38:J38" xr:uid="{00000000-0002-0000-0300-000008000000}"/>
    <dataValidation allowBlank="1" showInputMessage="1" showErrorMessage="1" prompt="¿A quién va dirigido el programa?, ¿qué característica tiene esta población que requiere ser beneficiada?" sqref="B20:J20" xr:uid="{00000000-0002-0000-0300-000009000000}"/>
    <dataValidation allowBlank="1" showInputMessage="1" prompt="Nombre del capítulo" sqref="B8:J10" xr:uid="{00000000-0002-0000-0300-00000A000000}"/>
    <dataValidation allowBlank="1" sqref="A8" xr:uid="{00000000-0002-0000-0300-00000B000000}"/>
    <dataValidation allowBlank="1" showInputMessage="1" showErrorMessage="1" prompt="Monto ejecutado en el trimestre" sqref="H48:H50 H28:H29" xr:uid="{00000000-0002-0000-0300-00000C000000}"/>
    <dataValidation allowBlank="1" showInputMessage="1" showErrorMessage="1" prompt="Meta alcanzada en el trimestre" sqref="G48:G50 G28:G29" xr:uid="{00000000-0002-0000-0300-00000D000000}"/>
    <dataValidation allowBlank="1" showInputMessage="1" showErrorMessage="1" prompt="Nombre del indicador" sqref="B48:B50 B28:B29" xr:uid="{00000000-0002-0000-0300-00000E000000}"/>
    <dataValidation allowBlank="1" showInputMessage="1" showErrorMessage="1" prompt="Nombre de cada producto" sqref="A48:A50 A28:A29" xr:uid="{00000000-0002-0000-0300-00000F000000}"/>
  </dataValidations>
  <pageMargins left="0.25" right="0.25" top="0.75" bottom="0.75" header="0.3" footer="0.3"/>
  <pageSetup scale="70" fitToHeight="0" orientation="portrait" r:id="rId1"/>
  <rowBreaks count="1" manualBreakCount="1">
    <brk id="40"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4-2024</vt:lpstr>
      <vt:lpstr>'4-2024'!Área_de_impresión</vt:lpstr>
    </vt:vector>
  </TitlesOfParts>
  <Company>DIRECCION GENERAL DE MIGRACION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Mildred Evelina Mota Mota</dc:creator>
  <cp:lastModifiedBy>Mildred Evelina Mota Mota</cp:lastModifiedBy>
  <cp:lastPrinted>2025-01-21T00:18:24Z</cp:lastPrinted>
  <dcterms:created xsi:type="dcterms:W3CDTF">2024-07-10T12:52:20Z</dcterms:created>
  <dcterms:modified xsi:type="dcterms:W3CDTF">2025-01-21T00:20:02Z</dcterms:modified>
</cp:coreProperties>
</file>