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4to. Trimestres 2024\Control Migratorio\"/>
    </mc:Choice>
  </mc:AlternateContent>
  <xr:revisionPtr revIDLastSave="0" documentId="13_ncr:1_{ABBE1576-9148-4435-9DF5-81DE1376FC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tra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N48" i="1"/>
  <c r="N49" i="1"/>
  <c r="N50" i="1"/>
  <c r="N51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19" i="1"/>
  <c r="D19" i="1"/>
  <c r="E19" i="1"/>
  <c r="F19" i="1"/>
  <c r="G19" i="1"/>
  <c r="H19" i="1"/>
  <c r="I19" i="1"/>
  <c r="J19" i="1"/>
  <c r="K19" i="1"/>
  <c r="M19" i="1"/>
  <c r="B19" i="1"/>
  <c r="N18" i="1"/>
  <c r="N16" i="1"/>
  <c r="C52" i="1"/>
  <c r="N24" i="1"/>
  <c r="N25" i="1"/>
  <c r="N26" i="1"/>
  <c r="N27" i="1"/>
  <c r="N11" i="1"/>
  <c r="N12" i="1"/>
  <c r="N13" i="1"/>
  <c r="N14" i="1"/>
  <c r="N15" i="1"/>
  <c r="N17" i="1"/>
  <c r="B52" i="1" l="1"/>
  <c r="C28" i="1" l="1"/>
  <c r="D28" i="1"/>
  <c r="E28" i="1"/>
  <c r="F28" i="1"/>
  <c r="G28" i="1"/>
  <c r="H28" i="1"/>
  <c r="I28" i="1"/>
  <c r="J28" i="1"/>
  <c r="K28" i="1"/>
  <c r="L28" i="1"/>
  <c r="M28" i="1"/>
  <c r="B28" i="1"/>
  <c r="N28" i="1" l="1"/>
  <c r="D52" i="1" l="1"/>
  <c r="E52" i="1"/>
  <c r="F52" i="1"/>
  <c r="G52" i="1"/>
  <c r="H52" i="1"/>
  <c r="I52" i="1"/>
  <c r="J52" i="1"/>
  <c r="K52" i="1"/>
  <c r="L52" i="1"/>
  <c r="M52" i="1"/>
  <c r="N52" i="1"/>
  <c r="N10" i="1" l="1"/>
  <c r="N19" i="1" s="1"/>
  <c r="N54" i="1" l="1"/>
  <c r="C54" i="1"/>
  <c r="D54" i="1"/>
  <c r="E54" i="1"/>
  <c r="F54" i="1"/>
  <c r="G54" i="1"/>
  <c r="H54" i="1"/>
  <c r="I54" i="1"/>
  <c r="J54" i="1"/>
  <c r="K54" i="1"/>
  <c r="L54" i="1"/>
  <c r="M54" i="1"/>
  <c r="B54" i="1"/>
</calcChain>
</file>

<file path=xl/sharedStrings.xml><?xml version="1.0" encoding="utf-8"?>
<sst xmlns="http://schemas.openxmlformats.org/spreadsheetml/2006/main" count="88" uniqueCount="56">
  <si>
    <t>Dirección General de Migración</t>
  </si>
  <si>
    <t>Departamento de Estadísticas</t>
  </si>
  <si>
    <t>Aeropuertos</t>
  </si>
  <si>
    <t xml:space="preserve">Sub-Total </t>
  </si>
  <si>
    <t xml:space="preserve">Total General </t>
  </si>
  <si>
    <t>Enero</t>
  </si>
  <si>
    <t>Febrero</t>
  </si>
  <si>
    <t>Marzo</t>
  </si>
  <si>
    <t>Abril</t>
  </si>
  <si>
    <t>Mayo</t>
  </si>
  <si>
    <t>Junio</t>
  </si>
  <si>
    <t>Julio</t>
  </si>
  <si>
    <t>Entrada</t>
  </si>
  <si>
    <t>Movimiento Internacional de Pasajeros por Meses</t>
  </si>
  <si>
    <t xml:space="preserve">Puestos Fronterizos </t>
  </si>
  <si>
    <t>Total</t>
  </si>
  <si>
    <t>Agosto</t>
  </si>
  <si>
    <t>Septiembre</t>
  </si>
  <si>
    <t>Octubre</t>
  </si>
  <si>
    <t>Noviembre</t>
  </si>
  <si>
    <t>Diciembre</t>
  </si>
  <si>
    <t xml:space="preserve">Puertos y Muelles </t>
  </si>
  <si>
    <t>Ubicación</t>
  </si>
  <si>
    <t>Entrada Aéreo, Terrestre y Marítimo</t>
  </si>
  <si>
    <t>Aeropuerto Internacional del Cibao</t>
  </si>
  <si>
    <t>Aeropuerto Internacional la Isabela, Joaquín Balaguer</t>
  </si>
  <si>
    <t>Puesto Fronterizo de Dajabón</t>
  </si>
  <si>
    <t>Puesto Fronterizo de Elías Piña</t>
  </si>
  <si>
    <t>Puesto Fronterizo de Jimani</t>
  </si>
  <si>
    <t>Puesto Fronterizo de Pedernales</t>
  </si>
  <si>
    <t>Marina Ocean World</t>
  </si>
  <si>
    <t>Muelle Multi Modal Punta Caucedo</t>
  </si>
  <si>
    <t>Muelle Puerto Plata</t>
  </si>
  <si>
    <t>Muelle San Pedro</t>
  </si>
  <si>
    <t>Puerto Amber Cove</t>
  </si>
  <si>
    <t>Terminal Don Diego</t>
  </si>
  <si>
    <t>Aeropuerto Internacional Presidente Juan Bosch</t>
  </si>
  <si>
    <t>Aeropuerto Internacional de las Américas</t>
  </si>
  <si>
    <t>Aeropuerto Internacional de Punta Cana</t>
  </si>
  <si>
    <t>Aeropuerto Internacional Gregorio Luperón, Puerto Plata</t>
  </si>
  <si>
    <t>Aeropuerto Internacional la Romana</t>
  </si>
  <si>
    <t>Marina Puerto Bahia</t>
  </si>
  <si>
    <t>Muelle La Romana</t>
  </si>
  <si>
    <t>Muelle Turistico De Samana</t>
  </si>
  <si>
    <t>Muelle Turistico De San Souci</t>
  </si>
  <si>
    <t>Terminal Ferry Vehiculos</t>
  </si>
  <si>
    <t>Marina Casa de Campo</t>
  </si>
  <si>
    <t>Marina de Cap Cana</t>
  </si>
  <si>
    <t>Marina de Luperon</t>
  </si>
  <si>
    <t>Muelle de Boca Chica</t>
  </si>
  <si>
    <t>Muelle de Haina</t>
  </si>
  <si>
    <t>Muelle de Manzanillo</t>
  </si>
  <si>
    <t>Puerto de Salinas Bani</t>
  </si>
  <si>
    <t>Aeropuerto Internacional María Montez, Barahona</t>
  </si>
  <si>
    <t>Base Aérea de San Isidro</t>
  </si>
  <si>
    <t>Puerto Carga Y Pasajeros Taino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</si>
</sst>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Tahoma"/>
      <family val="2"/>
    </font>
    <font>
      <sz val="12"/>
      <name val="Arial MT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165" fontId="9" fillId="0" borderId="0"/>
    <xf numFmtId="0" fontId="4" fillId="0" borderId="0"/>
  </cellStyleXfs>
  <cellXfs count="47">
    <xf numFmtId="0" fontId="0" fillId="0" borderId="0" xfId="0"/>
    <xf numFmtId="164" fontId="4" fillId="0" borderId="0" xfId="2" applyNumberFormat="1" applyFont="1"/>
    <xf numFmtId="0" fontId="4" fillId="0" borderId="2" xfId="1" applyFont="1" applyBorder="1"/>
    <xf numFmtId="164" fontId="4" fillId="0" borderId="0" xfId="2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5" fillId="2" borderId="2" xfId="1" applyFont="1" applyFill="1" applyBorder="1"/>
    <xf numFmtId="0" fontId="3" fillId="0" borderId="2" xfId="1" applyFont="1" applyBorder="1"/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7" xfId="1" applyNumberFormat="1" applyFont="1" applyBorder="1"/>
    <xf numFmtId="0" fontId="5" fillId="0" borderId="2" xfId="1" applyFont="1" applyBorder="1"/>
    <xf numFmtId="3" fontId="4" fillId="0" borderId="2" xfId="10" applyNumberFormat="1" applyFont="1" applyBorder="1"/>
    <xf numFmtId="3" fontId="4" fillId="0" borderId="2" xfId="12" applyNumberFormat="1" applyFont="1" applyBorder="1"/>
    <xf numFmtId="3" fontId="11" fillId="0" borderId="2" xfId="0" applyNumberFormat="1" applyFont="1" applyBorder="1"/>
    <xf numFmtId="0" fontId="11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7" xfId="0" applyFont="1" applyBorder="1"/>
    <xf numFmtId="0" fontId="13" fillId="0" borderId="2" xfId="0" applyFont="1" applyBorder="1" applyAlignment="1">
      <alignment vertical="center"/>
    </xf>
    <xf numFmtId="0" fontId="3" fillId="0" borderId="9" xfId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3" fontId="0" fillId="0" borderId="0" xfId="0" applyNumberFormat="1"/>
    <xf numFmtId="3" fontId="4" fillId="0" borderId="2" xfId="1" applyNumberFormat="1" applyFont="1" applyBorder="1" applyAlignment="1">
      <alignment horizontal="right"/>
    </xf>
    <xf numFmtId="3" fontId="5" fillId="2" borderId="2" xfId="1" applyNumberFormat="1" applyFont="1" applyFill="1" applyBorder="1"/>
    <xf numFmtId="3" fontId="5" fillId="0" borderId="1" xfId="3" applyNumberFormat="1" applyFont="1" applyFill="1" applyBorder="1"/>
    <xf numFmtId="3" fontId="4" fillId="0" borderId="2" xfId="2" applyNumberFormat="1" applyFont="1" applyBorder="1"/>
    <xf numFmtId="3" fontId="5" fillId="0" borderId="2" xfId="2" applyNumberFormat="1" applyFont="1" applyBorder="1"/>
    <xf numFmtId="3" fontId="4" fillId="0" borderId="1" xfId="2" applyNumberFormat="1" applyFont="1" applyBorder="1"/>
    <xf numFmtId="37" fontId="5" fillId="2" borderId="2" xfId="1" applyNumberFormat="1" applyFont="1" applyFill="1" applyBorder="1"/>
    <xf numFmtId="0" fontId="5" fillId="0" borderId="2" xfId="1" applyFont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14">
    <cellStyle name="Millares 2" xfId="2" xr:uid="{00000000-0005-0000-0000-000000000000}"/>
    <cellStyle name="Millares 3" xfId="3" xr:uid="{00000000-0005-0000-0000-000001000000}"/>
    <cellStyle name="Millares 4" xfId="4" xr:uid="{00000000-0005-0000-0000-000002000000}"/>
    <cellStyle name="Millares 5" xfId="5" xr:uid="{00000000-0005-0000-0000-000003000000}"/>
    <cellStyle name="Millares 6" xfId="6" xr:uid="{00000000-0005-0000-0000-000004000000}"/>
    <cellStyle name="Millares 7" xfId="7" xr:uid="{00000000-0005-0000-0000-000005000000}"/>
    <cellStyle name="Millares 8" xfId="8" xr:uid="{00000000-0005-0000-0000-000006000000}"/>
    <cellStyle name="Millares 9" xfId="9" xr:uid="{00000000-0005-0000-0000-000007000000}"/>
    <cellStyle name="Normal" xfId="0" builtinId="0"/>
    <cellStyle name="Normal 2" xfId="1" xr:uid="{00000000-0005-0000-0000-000009000000}"/>
    <cellStyle name="Normal 3" xfId="11" xr:uid="{00000000-0005-0000-0000-00000A000000}"/>
    <cellStyle name="Normal 4" xfId="13" xr:uid="{00000000-0005-0000-0000-00000B000000}"/>
    <cellStyle name="Normal_TECHO_LLEGA_2006" xfId="10" xr:uid="{00000000-0005-0000-0000-00000D000000}"/>
    <cellStyle name="Normal_TECHO_LLEGA_2006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B45" workbookViewId="0">
      <selection activeCell="O47" sqref="O47"/>
    </sheetView>
  </sheetViews>
  <sheetFormatPr baseColWidth="10" defaultRowHeight="14.4"/>
  <cols>
    <col min="1" max="1" width="46.33203125" bestFit="1" customWidth="1"/>
    <col min="2" max="13" width="9.44140625" customWidth="1"/>
    <col min="14" max="14" width="10" bestFit="1" customWidth="1"/>
  </cols>
  <sheetData>
    <row r="1" spans="1:14" ht="19.2" thickBo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7.399999999999999" thickTop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6.8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6.8">
      <c r="A4" s="42">
        <v>2024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6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7" t="s">
        <v>22</v>
      </c>
      <c r="B7" s="38" t="s">
        <v>12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>
      <c r="A8" s="37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9" t="s">
        <v>15</v>
      </c>
    </row>
    <row r="9" spans="1:14" ht="15.6">
      <c r="A9" s="5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0"/>
    </row>
    <row r="10" spans="1:14">
      <c r="A10" s="2" t="s">
        <v>37</v>
      </c>
      <c r="B10" s="18">
        <v>240804</v>
      </c>
      <c r="C10" s="18">
        <v>204870</v>
      </c>
      <c r="D10" s="18">
        <v>230502</v>
      </c>
      <c r="E10" s="18">
        <v>193566</v>
      </c>
      <c r="F10" s="18">
        <v>206984</v>
      </c>
      <c r="G10" s="18">
        <v>256172</v>
      </c>
      <c r="H10" s="17">
        <v>284325</v>
      </c>
      <c r="I10" s="17">
        <v>254753</v>
      </c>
      <c r="J10" s="17">
        <v>198224</v>
      </c>
      <c r="K10" s="18">
        <v>213947</v>
      </c>
      <c r="L10" s="18">
        <v>213785</v>
      </c>
      <c r="M10" s="18">
        <v>274577</v>
      </c>
      <c r="N10" s="32">
        <f>SUM(B10:M10)</f>
        <v>2772509</v>
      </c>
    </row>
    <row r="11" spans="1:14">
      <c r="A11" s="2" t="s">
        <v>38</v>
      </c>
      <c r="B11" s="18">
        <v>459408</v>
      </c>
      <c r="C11" s="18">
        <v>459481</v>
      </c>
      <c r="D11" s="18">
        <v>519592</v>
      </c>
      <c r="E11" s="18">
        <v>401521</v>
      </c>
      <c r="F11" s="18">
        <v>411017</v>
      </c>
      <c r="G11" s="18">
        <v>444837</v>
      </c>
      <c r="H11" s="17">
        <v>478637</v>
      </c>
      <c r="I11" s="29">
        <v>396520</v>
      </c>
      <c r="J11" s="18">
        <v>277476</v>
      </c>
      <c r="K11" s="18">
        <v>328381</v>
      </c>
      <c r="L11" s="18">
        <v>425955</v>
      </c>
      <c r="M11" s="18">
        <v>519009</v>
      </c>
      <c r="N11" s="32">
        <f t="shared" ref="N11:N18" si="0">SUM(B11:M11)</f>
        <v>5121834</v>
      </c>
    </row>
    <row r="12" spans="1:14">
      <c r="A12" s="2" t="s">
        <v>24</v>
      </c>
      <c r="B12" s="18">
        <v>84436</v>
      </c>
      <c r="C12" s="18">
        <v>80480</v>
      </c>
      <c r="D12" s="18">
        <v>91183</v>
      </c>
      <c r="E12" s="18">
        <v>75302</v>
      </c>
      <c r="F12" s="18">
        <v>90749</v>
      </c>
      <c r="G12" s="18">
        <v>114394</v>
      </c>
      <c r="H12" s="17">
        <v>127557</v>
      </c>
      <c r="I12" s="17">
        <v>113890</v>
      </c>
      <c r="J12" s="18">
        <v>72473</v>
      </c>
      <c r="K12" s="18">
        <v>81378</v>
      </c>
      <c r="L12" s="18">
        <v>83860</v>
      </c>
      <c r="M12" s="18">
        <v>114727</v>
      </c>
      <c r="N12" s="32">
        <f t="shared" si="0"/>
        <v>1130429</v>
      </c>
    </row>
    <row r="13" spans="1:14">
      <c r="A13" s="2" t="s">
        <v>39</v>
      </c>
      <c r="B13" s="18">
        <v>54955</v>
      </c>
      <c r="C13" s="18">
        <v>56330</v>
      </c>
      <c r="D13" s="18">
        <v>58111</v>
      </c>
      <c r="E13" s="18">
        <v>39373</v>
      </c>
      <c r="F13" s="18">
        <v>23422</v>
      </c>
      <c r="G13" s="18">
        <v>24836</v>
      </c>
      <c r="H13" s="17">
        <v>31942</v>
      </c>
      <c r="I13" s="17">
        <v>25914</v>
      </c>
      <c r="J13" s="18">
        <v>15822</v>
      </c>
      <c r="K13" s="18">
        <v>19020</v>
      </c>
      <c r="L13" s="18">
        <v>32270</v>
      </c>
      <c r="M13" s="18">
        <v>56437</v>
      </c>
      <c r="N13" s="32">
        <f t="shared" si="0"/>
        <v>438432</v>
      </c>
    </row>
    <row r="14" spans="1:14">
      <c r="A14" s="2" t="s">
        <v>25</v>
      </c>
      <c r="B14" s="18">
        <v>4724</v>
      </c>
      <c r="C14" s="18">
        <v>4266</v>
      </c>
      <c r="D14" s="18">
        <v>3070</v>
      </c>
      <c r="E14" s="18">
        <v>2144</v>
      </c>
      <c r="F14" s="18">
        <v>2627</v>
      </c>
      <c r="G14" s="18">
        <v>2649</v>
      </c>
      <c r="H14" s="17">
        <v>3306</v>
      </c>
      <c r="I14" s="17">
        <v>2748</v>
      </c>
      <c r="J14" s="18">
        <v>2500</v>
      </c>
      <c r="K14" s="18">
        <v>2130</v>
      </c>
      <c r="L14" s="18">
        <v>2338</v>
      </c>
      <c r="M14" s="18">
        <v>3165</v>
      </c>
      <c r="N14" s="32">
        <f t="shared" si="0"/>
        <v>35667</v>
      </c>
    </row>
    <row r="15" spans="1:14">
      <c r="A15" s="2" t="s">
        <v>40</v>
      </c>
      <c r="B15" s="18">
        <v>9592</v>
      </c>
      <c r="C15" s="18">
        <v>9503</v>
      </c>
      <c r="D15" s="18">
        <v>10589</v>
      </c>
      <c r="E15" s="18">
        <v>5184</v>
      </c>
      <c r="F15" s="18">
        <v>4370</v>
      </c>
      <c r="G15" s="18">
        <v>5040</v>
      </c>
      <c r="H15" s="17">
        <v>7482</v>
      </c>
      <c r="I15" s="17">
        <v>6311</v>
      </c>
      <c r="J15" s="18">
        <v>3350</v>
      </c>
      <c r="K15" s="18">
        <v>3221</v>
      </c>
      <c r="L15" s="18">
        <v>5862</v>
      </c>
      <c r="M15" s="18">
        <v>14189</v>
      </c>
      <c r="N15" s="32">
        <f t="shared" si="0"/>
        <v>84693</v>
      </c>
    </row>
    <row r="16" spans="1:14">
      <c r="A16" s="2" t="s">
        <v>53</v>
      </c>
      <c r="B16" s="18">
        <v>0</v>
      </c>
      <c r="C16" s="18">
        <v>0</v>
      </c>
      <c r="D16" s="18">
        <v>248</v>
      </c>
      <c r="E16" s="18">
        <v>52</v>
      </c>
      <c r="F16" s="18">
        <v>57</v>
      </c>
      <c r="G16" s="18">
        <v>15</v>
      </c>
      <c r="H16" s="17">
        <v>0</v>
      </c>
      <c r="I16" s="17">
        <v>0</v>
      </c>
      <c r="J16" s="18">
        <v>0</v>
      </c>
      <c r="K16" s="18">
        <v>0</v>
      </c>
      <c r="L16" s="18">
        <v>0</v>
      </c>
      <c r="M16" s="18">
        <v>0</v>
      </c>
      <c r="N16" s="32">
        <f t="shared" si="0"/>
        <v>372</v>
      </c>
    </row>
    <row r="17" spans="1:14">
      <c r="A17" s="20" t="s">
        <v>36</v>
      </c>
      <c r="B17" s="18">
        <v>6005</v>
      </c>
      <c r="C17" s="18">
        <v>6820</v>
      </c>
      <c r="D17" s="18">
        <v>6977</v>
      </c>
      <c r="E17" s="18">
        <v>4421</v>
      </c>
      <c r="F17" s="18">
        <v>2527</v>
      </c>
      <c r="G17" s="18">
        <v>2316</v>
      </c>
      <c r="H17" s="17">
        <v>4093</v>
      </c>
      <c r="I17" s="17">
        <v>4711</v>
      </c>
      <c r="J17" s="18">
        <v>2267</v>
      </c>
      <c r="K17" s="18">
        <v>2996</v>
      </c>
      <c r="L17" s="18">
        <v>3795</v>
      </c>
      <c r="M17" s="18">
        <v>6035</v>
      </c>
      <c r="N17" s="32">
        <f t="shared" si="0"/>
        <v>52963</v>
      </c>
    </row>
    <row r="18" spans="1:14">
      <c r="A18" s="20" t="s">
        <v>54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7">
        <v>4</v>
      </c>
      <c r="I18" s="17">
        <v>0</v>
      </c>
      <c r="J18" s="18">
        <v>44</v>
      </c>
      <c r="K18" s="18">
        <v>11</v>
      </c>
      <c r="L18" s="18">
        <v>7</v>
      </c>
      <c r="M18" s="18">
        <v>0</v>
      </c>
      <c r="N18" s="32">
        <f t="shared" si="0"/>
        <v>66</v>
      </c>
    </row>
    <row r="19" spans="1:14">
      <c r="A19" s="6" t="s">
        <v>3</v>
      </c>
      <c r="B19" s="31">
        <f>SUM(B10:B18)</f>
        <v>859924</v>
      </c>
      <c r="C19" s="31">
        <f t="shared" ref="C19:M19" si="1">SUM(C10:C18)</f>
        <v>821750</v>
      </c>
      <c r="D19" s="31">
        <f t="shared" si="1"/>
        <v>920272</v>
      </c>
      <c r="E19" s="31">
        <f t="shared" si="1"/>
        <v>721563</v>
      </c>
      <c r="F19" s="31">
        <f t="shared" si="1"/>
        <v>741753</v>
      </c>
      <c r="G19" s="31">
        <f t="shared" si="1"/>
        <v>850259</v>
      </c>
      <c r="H19" s="31">
        <f t="shared" si="1"/>
        <v>937346</v>
      </c>
      <c r="I19" s="31">
        <f t="shared" si="1"/>
        <v>804847</v>
      </c>
      <c r="J19" s="31">
        <f t="shared" si="1"/>
        <v>572156</v>
      </c>
      <c r="K19" s="31">
        <f t="shared" si="1"/>
        <v>651084</v>
      </c>
      <c r="L19" s="31">
        <f>SUM(L10:L18)</f>
        <v>767872</v>
      </c>
      <c r="M19" s="31">
        <f t="shared" si="1"/>
        <v>988139</v>
      </c>
      <c r="N19" s="31">
        <f>SUM(N10:N18)</f>
        <v>9636965</v>
      </c>
    </row>
    <row r="20" spans="1:14">
      <c r="A20" s="16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>
      <c r="A21" s="37" t="s">
        <v>22</v>
      </c>
      <c r="B21" s="38" t="s">
        <v>12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>
      <c r="A22" s="37"/>
      <c r="B22" s="4" t="s">
        <v>5</v>
      </c>
      <c r="C22" s="4" t="s">
        <v>6</v>
      </c>
      <c r="D22" s="4" t="s">
        <v>7</v>
      </c>
      <c r="E22" s="4" t="s">
        <v>8</v>
      </c>
      <c r="F22" s="4" t="s">
        <v>9</v>
      </c>
      <c r="G22" s="4" t="s">
        <v>10</v>
      </c>
      <c r="H22" s="4" t="s">
        <v>11</v>
      </c>
      <c r="I22" s="4" t="s">
        <v>16</v>
      </c>
      <c r="J22" s="4" t="s">
        <v>17</v>
      </c>
      <c r="K22" s="4" t="s">
        <v>18</v>
      </c>
      <c r="L22" s="4" t="s">
        <v>19</v>
      </c>
      <c r="M22" s="4" t="s">
        <v>20</v>
      </c>
      <c r="N22" s="4" t="s">
        <v>15</v>
      </c>
    </row>
    <row r="23" spans="1:14" ht="15.6">
      <c r="A23" s="7" t="s">
        <v>14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>
      <c r="A24" s="2" t="s">
        <v>26</v>
      </c>
      <c r="B24" s="19">
        <v>1154</v>
      </c>
      <c r="C24" s="19">
        <v>680</v>
      </c>
      <c r="D24" s="19">
        <v>1168</v>
      </c>
      <c r="E24" s="19">
        <v>906</v>
      </c>
      <c r="F24" s="19">
        <v>936</v>
      </c>
      <c r="G24" s="19">
        <v>751</v>
      </c>
      <c r="H24" s="35">
        <v>877</v>
      </c>
      <c r="I24" s="19">
        <v>976</v>
      </c>
      <c r="J24" s="19">
        <v>827</v>
      </c>
      <c r="K24" s="33">
        <v>824</v>
      </c>
      <c r="L24" s="35">
        <v>1499</v>
      </c>
      <c r="M24" s="35">
        <v>1654</v>
      </c>
      <c r="N24" s="34">
        <f t="shared" ref="N24:N27" si="2">SUM(B24:M24)</f>
        <v>12252</v>
      </c>
    </row>
    <row r="25" spans="1:14">
      <c r="A25" s="2" t="s">
        <v>27</v>
      </c>
      <c r="B25" s="19">
        <v>188</v>
      </c>
      <c r="C25" s="19">
        <v>148</v>
      </c>
      <c r="D25" s="19">
        <v>230</v>
      </c>
      <c r="E25" s="19">
        <v>387</v>
      </c>
      <c r="F25" s="19">
        <v>415</v>
      </c>
      <c r="G25" s="19">
        <v>316</v>
      </c>
      <c r="H25" s="35">
        <v>385</v>
      </c>
      <c r="I25" s="19">
        <v>266</v>
      </c>
      <c r="J25" s="19">
        <v>218</v>
      </c>
      <c r="K25" s="33">
        <v>175</v>
      </c>
      <c r="L25" s="35">
        <v>365</v>
      </c>
      <c r="M25" s="35">
        <v>508</v>
      </c>
      <c r="N25" s="34">
        <f t="shared" si="2"/>
        <v>3601</v>
      </c>
    </row>
    <row r="26" spans="1:14">
      <c r="A26" s="2" t="s">
        <v>28</v>
      </c>
      <c r="B26" s="19">
        <v>85</v>
      </c>
      <c r="C26" s="19">
        <v>28</v>
      </c>
      <c r="D26" s="19">
        <v>485</v>
      </c>
      <c r="E26" s="19">
        <v>162</v>
      </c>
      <c r="F26" s="19">
        <v>86</v>
      </c>
      <c r="G26" s="19">
        <v>66</v>
      </c>
      <c r="H26" s="35">
        <v>94</v>
      </c>
      <c r="I26" s="19">
        <v>63</v>
      </c>
      <c r="J26" s="33">
        <v>37</v>
      </c>
      <c r="K26" s="33">
        <v>41</v>
      </c>
      <c r="L26" s="35">
        <v>47</v>
      </c>
      <c r="M26" s="35">
        <v>59</v>
      </c>
      <c r="N26" s="34">
        <f t="shared" si="2"/>
        <v>1253</v>
      </c>
    </row>
    <row r="27" spans="1:14">
      <c r="A27" s="2" t="s">
        <v>29</v>
      </c>
      <c r="B27" s="19">
        <v>47</v>
      </c>
      <c r="C27" s="19">
        <v>30</v>
      </c>
      <c r="D27" s="19">
        <v>208</v>
      </c>
      <c r="E27" s="19">
        <v>307</v>
      </c>
      <c r="F27" s="19">
        <v>165</v>
      </c>
      <c r="G27" s="19">
        <v>116</v>
      </c>
      <c r="H27" s="35">
        <v>99</v>
      </c>
      <c r="I27" s="35">
        <v>137</v>
      </c>
      <c r="J27" s="33">
        <v>95</v>
      </c>
      <c r="K27" s="33">
        <v>80</v>
      </c>
      <c r="L27" s="35">
        <v>166</v>
      </c>
      <c r="M27" s="35">
        <v>128</v>
      </c>
      <c r="N27" s="34">
        <f t="shared" si="2"/>
        <v>1578</v>
      </c>
    </row>
    <row r="28" spans="1:14">
      <c r="A28" s="6" t="s">
        <v>3</v>
      </c>
      <c r="B28" s="31">
        <f t="shared" ref="B28:N28" si="3">SUM(B24:B27)</f>
        <v>1474</v>
      </c>
      <c r="C28" s="31">
        <f t="shared" si="3"/>
        <v>886</v>
      </c>
      <c r="D28" s="31">
        <f t="shared" si="3"/>
        <v>2091</v>
      </c>
      <c r="E28" s="31">
        <f t="shared" si="3"/>
        <v>1762</v>
      </c>
      <c r="F28" s="31">
        <f t="shared" si="3"/>
        <v>1602</v>
      </c>
      <c r="G28" s="31">
        <f t="shared" si="3"/>
        <v>1249</v>
      </c>
      <c r="H28" s="31">
        <f t="shared" si="3"/>
        <v>1455</v>
      </c>
      <c r="I28" s="31">
        <f t="shared" si="3"/>
        <v>1442</v>
      </c>
      <c r="J28" s="31">
        <f t="shared" si="3"/>
        <v>1177</v>
      </c>
      <c r="K28" s="31">
        <f t="shared" si="3"/>
        <v>1120</v>
      </c>
      <c r="L28" s="31">
        <f t="shared" si="3"/>
        <v>2077</v>
      </c>
      <c r="M28" s="31">
        <f t="shared" si="3"/>
        <v>2349</v>
      </c>
      <c r="N28" s="31">
        <f t="shared" si="3"/>
        <v>18684</v>
      </c>
    </row>
    <row r="29" spans="1:14">
      <c r="A29" s="2"/>
      <c r="B29" s="3"/>
      <c r="C29" s="1"/>
      <c r="D29" s="1"/>
      <c r="E29" s="1"/>
      <c r="F29" s="1"/>
      <c r="G29" s="1"/>
      <c r="H29" s="11"/>
      <c r="I29" s="11"/>
      <c r="J29" s="11"/>
      <c r="K29" s="11"/>
      <c r="L29" s="11"/>
      <c r="M29" s="11"/>
      <c r="N29" s="12"/>
    </row>
    <row r="30" spans="1:14">
      <c r="A30" s="37" t="s">
        <v>22</v>
      </c>
      <c r="B30" s="38" t="s">
        <v>12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4">
      <c r="A31" s="37"/>
      <c r="B31" s="4" t="s">
        <v>5</v>
      </c>
      <c r="C31" s="4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4" t="s">
        <v>11</v>
      </c>
      <c r="I31" s="4" t="s">
        <v>16</v>
      </c>
      <c r="J31" s="4" t="s">
        <v>17</v>
      </c>
      <c r="K31" s="4" t="s">
        <v>18</v>
      </c>
      <c r="L31" s="4" t="s">
        <v>19</v>
      </c>
      <c r="M31" s="4" t="s">
        <v>20</v>
      </c>
      <c r="N31" s="4" t="s">
        <v>15</v>
      </c>
    </row>
    <row r="32" spans="1:14" ht="15.6">
      <c r="A32" s="25" t="s">
        <v>21</v>
      </c>
      <c r="B32" s="2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</row>
    <row r="33" spans="1:14">
      <c r="A33" s="24" t="s">
        <v>46</v>
      </c>
      <c r="B33" s="30">
        <v>33</v>
      </c>
      <c r="C33" s="30">
        <v>160</v>
      </c>
      <c r="D33" s="30">
        <v>133</v>
      </c>
      <c r="E33" s="30">
        <v>67</v>
      </c>
      <c r="F33" s="30">
        <v>32</v>
      </c>
      <c r="G33" s="30">
        <v>36</v>
      </c>
      <c r="H33" s="30">
        <v>31</v>
      </c>
      <c r="I33" s="30">
        <v>40</v>
      </c>
      <c r="J33" s="30">
        <v>30</v>
      </c>
      <c r="K33" s="30">
        <v>35</v>
      </c>
      <c r="L33" s="30">
        <v>94</v>
      </c>
      <c r="M33" s="30">
        <v>133</v>
      </c>
      <c r="N33" s="34">
        <f>SUM(B33:M33)</f>
        <v>824</v>
      </c>
    </row>
    <row r="34" spans="1:14">
      <c r="A34" s="24" t="s">
        <v>47</v>
      </c>
      <c r="B34" s="30">
        <v>76</v>
      </c>
      <c r="C34" s="30">
        <v>92</v>
      </c>
      <c r="D34" s="30">
        <v>135</v>
      </c>
      <c r="E34" s="30">
        <v>136</v>
      </c>
      <c r="F34" s="30">
        <v>80</v>
      </c>
      <c r="G34" s="30">
        <v>44</v>
      </c>
      <c r="H34" s="30">
        <v>38</v>
      </c>
      <c r="I34" s="30">
        <v>72</v>
      </c>
      <c r="J34" s="30">
        <v>28</v>
      </c>
      <c r="K34" s="30">
        <v>78</v>
      </c>
      <c r="L34" s="30">
        <v>20</v>
      </c>
      <c r="M34" s="30">
        <v>45</v>
      </c>
      <c r="N34" s="34">
        <f t="shared" ref="N34:N51" si="4">SUM(B34:M34)</f>
        <v>844</v>
      </c>
    </row>
    <row r="35" spans="1:14">
      <c r="A35" s="24" t="s">
        <v>48</v>
      </c>
      <c r="B35" s="30">
        <v>31</v>
      </c>
      <c r="C35" s="30">
        <v>63</v>
      </c>
      <c r="D35" s="30">
        <v>103</v>
      </c>
      <c r="E35" s="30">
        <v>58</v>
      </c>
      <c r="F35" s="30">
        <v>82</v>
      </c>
      <c r="G35" s="30">
        <v>31</v>
      </c>
      <c r="H35" s="30">
        <v>16</v>
      </c>
      <c r="I35" s="30">
        <v>22</v>
      </c>
      <c r="J35" s="30">
        <v>0</v>
      </c>
      <c r="K35" s="30">
        <v>6</v>
      </c>
      <c r="L35" s="30">
        <v>7</v>
      </c>
      <c r="M35" s="30">
        <v>24</v>
      </c>
      <c r="N35" s="34">
        <f t="shared" si="4"/>
        <v>443</v>
      </c>
    </row>
    <row r="36" spans="1:14">
      <c r="A36" s="24" t="s">
        <v>30</v>
      </c>
      <c r="B36" s="30">
        <v>93</v>
      </c>
      <c r="C36" s="30">
        <v>145</v>
      </c>
      <c r="D36" s="30">
        <v>150</v>
      </c>
      <c r="E36" s="30">
        <v>96</v>
      </c>
      <c r="F36" s="30">
        <v>107</v>
      </c>
      <c r="G36" s="30">
        <v>100</v>
      </c>
      <c r="H36" s="30">
        <v>43</v>
      </c>
      <c r="I36" s="30">
        <v>66</v>
      </c>
      <c r="J36" s="30">
        <v>49</v>
      </c>
      <c r="K36" s="30">
        <v>48</v>
      </c>
      <c r="L36" s="30">
        <v>141</v>
      </c>
      <c r="M36" s="30">
        <v>116</v>
      </c>
      <c r="N36" s="34">
        <f t="shared" si="4"/>
        <v>1154</v>
      </c>
    </row>
    <row r="37" spans="1:14">
      <c r="A37" s="24" t="s">
        <v>41</v>
      </c>
      <c r="B37" s="30">
        <v>28</v>
      </c>
      <c r="C37" s="30">
        <v>82</v>
      </c>
      <c r="D37" s="30">
        <v>61</v>
      </c>
      <c r="E37" s="30">
        <v>86</v>
      </c>
      <c r="F37" s="30">
        <v>37</v>
      </c>
      <c r="G37" s="30">
        <v>2</v>
      </c>
      <c r="H37" s="30">
        <v>6</v>
      </c>
      <c r="I37" s="30">
        <v>0</v>
      </c>
      <c r="J37" s="30">
        <v>0</v>
      </c>
      <c r="K37" s="30">
        <v>3</v>
      </c>
      <c r="L37" s="30">
        <v>7</v>
      </c>
      <c r="M37" s="30">
        <v>72</v>
      </c>
      <c r="N37" s="34">
        <f t="shared" si="4"/>
        <v>384</v>
      </c>
    </row>
    <row r="38" spans="1:14">
      <c r="A38" s="24" t="s">
        <v>49</v>
      </c>
      <c r="B38" s="30">
        <v>27</v>
      </c>
      <c r="C38" s="30">
        <v>44</v>
      </c>
      <c r="D38" s="30">
        <v>38</v>
      </c>
      <c r="E38" s="30">
        <v>23</v>
      </c>
      <c r="F38" s="30">
        <v>36</v>
      </c>
      <c r="G38" s="30">
        <v>17</v>
      </c>
      <c r="H38" s="30">
        <v>8</v>
      </c>
      <c r="I38" s="30">
        <v>12</v>
      </c>
      <c r="J38" s="30">
        <v>31</v>
      </c>
      <c r="K38" s="30">
        <v>9</v>
      </c>
      <c r="L38" s="30">
        <v>22</v>
      </c>
      <c r="M38" s="30">
        <v>17</v>
      </c>
      <c r="N38" s="34">
        <f t="shared" si="4"/>
        <v>284</v>
      </c>
    </row>
    <row r="39" spans="1:14">
      <c r="A39" s="24" t="s">
        <v>50</v>
      </c>
      <c r="B39" s="30">
        <v>69</v>
      </c>
      <c r="C39" s="30">
        <v>117</v>
      </c>
      <c r="D39" s="30">
        <v>112</v>
      </c>
      <c r="E39" s="30">
        <v>131</v>
      </c>
      <c r="F39" s="30">
        <v>86</v>
      </c>
      <c r="G39" s="30">
        <v>68</v>
      </c>
      <c r="H39" s="30">
        <v>95</v>
      </c>
      <c r="I39" s="30">
        <v>122</v>
      </c>
      <c r="J39" s="30">
        <v>146</v>
      </c>
      <c r="K39" s="30">
        <v>135</v>
      </c>
      <c r="L39" s="30">
        <v>98</v>
      </c>
      <c r="M39" s="30">
        <v>93</v>
      </c>
      <c r="N39" s="34">
        <f t="shared" si="4"/>
        <v>1272</v>
      </c>
    </row>
    <row r="40" spans="1:14">
      <c r="A40" s="24" t="s">
        <v>51</v>
      </c>
      <c r="B40" s="30">
        <v>7</v>
      </c>
      <c r="C40" s="30">
        <v>5</v>
      </c>
      <c r="D40" s="30">
        <v>5</v>
      </c>
      <c r="E40" s="30">
        <v>10</v>
      </c>
      <c r="F40" s="30">
        <v>7</v>
      </c>
      <c r="G40" s="30">
        <v>2</v>
      </c>
      <c r="H40" s="30">
        <v>5</v>
      </c>
      <c r="I40" s="30">
        <v>10</v>
      </c>
      <c r="J40" s="30">
        <v>13</v>
      </c>
      <c r="K40" s="30">
        <v>4</v>
      </c>
      <c r="L40" s="30">
        <v>36</v>
      </c>
      <c r="M40" s="30">
        <v>16</v>
      </c>
      <c r="N40" s="34">
        <f t="shared" si="4"/>
        <v>120</v>
      </c>
    </row>
    <row r="41" spans="1:14">
      <c r="A41" s="24" t="s">
        <v>42</v>
      </c>
      <c r="B41" s="30">
        <v>10098</v>
      </c>
      <c r="C41" s="30">
        <v>12733</v>
      </c>
      <c r="D41" s="30">
        <v>8234</v>
      </c>
      <c r="E41" s="30">
        <v>6233</v>
      </c>
      <c r="F41" s="30">
        <v>4</v>
      </c>
      <c r="G41" s="30">
        <v>3</v>
      </c>
      <c r="H41" s="30">
        <v>38</v>
      </c>
      <c r="I41" s="30">
        <v>13</v>
      </c>
      <c r="J41" s="30">
        <v>1</v>
      </c>
      <c r="K41" s="30">
        <v>7</v>
      </c>
      <c r="L41" s="30">
        <v>1348</v>
      </c>
      <c r="M41" s="30">
        <v>3438</v>
      </c>
      <c r="N41" s="34">
        <f t="shared" si="4"/>
        <v>42150</v>
      </c>
    </row>
    <row r="42" spans="1:14">
      <c r="A42" s="24" t="s">
        <v>31</v>
      </c>
      <c r="B42" s="30">
        <v>48</v>
      </c>
      <c r="C42" s="30">
        <v>59</v>
      </c>
      <c r="D42" s="30">
        <v>56</v>
      </c>
      <c r="E42" s="30">
        <v>72</v>
      </c>
      <c r="F42" s="30">
        <v>75</v>
      </c>
      <c r="G42" s="30">
        <v>34</v>
      </c>
      <c r="H42" s="30">
        <v>53</v>
      </c>
      <c r="I42" s="30">
        <v>63</v>
      </c>
      <c r="J42" s="30">
        <v>88</v>
      </c>
      <c r="K42" s="30">
        <v>47</v>
      </c>
      <c r="L42" s="30">
        <v>38</v>
      </c>
      <c r="M42" s="30">
        <v>43</v>
      </c>
      <c r="N42" s="34">
        <f t="shared" si="4"/>
        <v>676</v>
      </c>
    </row>
    <row r="43" spans="1:14">
      <c r="A43" s="24" t="s">
        <v>32</v>
      </c>
      <c r="B43" s="30">
        <v>157</v>
      </c>
      <c r="C43" s="30">
        <v>127</v>
      </c>
      <c r="D43" s="30">
        <v>145</v>
      </c>
      <c r="E43" s="30">
        <v>150</v>
      </c>
      <c r="F43" s="30">
        <v>79</v>
      </c>
      <c r="G43" s="30">
        <v>76</v>
      </c>
      <c r="H43" s="30">
        <v>84</v>
      </c>
      <c r="I43" s="30">
        <v>67</v>
      </c>
      <c r="J43" s="30">
        <v>78</v>
      </c>
      <c r="K43" s="30">
        <v>71</v>
      </c>
      <c r="L43" s="30">
        <v>83</v>
      </c>
      <c r="M43" s="30">
        <v>136</v>
      </c>
      <c r="N43" s="34">
        <f t="shared" si="4"/>
        <v>1253</v>
      </c>
    </row>
    <row r="44" spans="1:14">
      <c r="A44" s="24" t="s">
        <v>33</v>
      </c>
      <c r="B44" s="30">
        <v>34</v>
      </c>
      <c r="C44" s="30">
        <v>65</v>
      </c>
      <c r="D44" s="30">
        <v>40</v>
      </c>
      <c r="E44" s="30">
        <v>36</v>
      </c>
      <c r="F44" s="30">
        <v>94</v>
      </c>
      <c r="G44" s="30">
        <v>46</v>
      </c>
      <c r="H44" s="30">
        <v>63</v>
      </c>
      <c r="I44" s="30">
        <v>36</v>
      </c>
      <c r="J44" s="30">
        <v>41</v>
      </c>
      <c r="K44" s="30">
        <v>18</v>
      </c>
      <c r="L44" s="30">
        <v>54</v>
      </c>
      <c r="M44" s="30">
        <v>46</v>
      </c>
      <c r="N44" s="34">
        <f t="shared" si="4"/>
        <v>573</v>
      </c>
    </row>
    <row r="45" spans="1:14">
      <c r="A45" s="24" t="s">
        <v>43</v>
      </c>
      <c r="B45" s="30">
        <v>95</v>
      </c>
      <c r="C45" s="30">
        <v>128</v>
      </c>
      <c r="D45" s="30">
        <v>153</v>
      </c>
      <c r="E45" s="30">
        <v>89</v>
      </c>
      <c r="F45" s="30">
        <v>107</v>
      </c>
      <c r="G45" s="30">
        <v>34</v>
      </c>
      <c r="H45" s="30">
        <v>21</v>
      </c>
      <c r="I45" s="30">
        <v>36</v>
      </c>
      <c r="J45" s="30">
        <v>7</v>
      </c>
      <c r="K45" s="30">
        <v>9</v>
      </c>
      <c r="L45" s="30">
        <v>52</v>
      </c>
      <c r="M45" s="30">
        <v>29</v>
      </c>
      <c r="N45" s="34">
        <f t="shared" si="4"/>
        <v>760</v>
      </c>
    </row>
    <row r="46" spans="1:14">
      <c r="A46" s="24" t="s">
        <v>44</v>
      </c>
      <c r="B46" s="30">
        <v>66</v>
      </c>
      <c r="C46" s="30">
        <v>32</v>
      </c>
      <c r="D46" s="30">
        <v>45</v>
      </c>
      <c r="E46" s="30">
        <v>16</v>
      </c>
      <c r="F46" s="30">
        <v>1</v>
      </c>
      <c r="G46" s="30">
        <v>0</v>
      </c>
      <c r="H46" s="30">
        <v>0</v>
      </c>
      <c r="I46" s="30">
        <v>0</v>
      </c>
      <c r="J46" s="30">
        <v>13</v>
      </c>
      <c r="K46" s="30">
        <v>0</v>
      </c>
      <c r="L46" s="30">
        <v>0</v>
      </c>
      <c r="M46" s="30">
        <v>32</v>
      </c>
      <c r="N46" s="34">
        <f t="shared" si="4"/>
        <v>205</v>
      </c>
    </row>
    <row r="47" spans="1:14">
      <c r="A47" s="24" t="s">
        <v>34</v>
      </c>
      <c r="B47" s="30">
        <v>111</v>
      </c>
      <c r="C47" s="30">
        <v>91</v>
      </c>
      <c r="D47" s="30">
        <v>89</v>
      </c>
      <c r="E47" s="30">
        <v>95</v>
      </c>
      <c r="F47" s="30">
        <v>103</v>
      </c>
      <c r="G47" s="30">
        <v>79</v>
      </c>
      <c r="H47" s="30">
        <v>66</v>
      </c>
      <c r="I47" s="30">
        <v>46</v>
      </c>
      <c r="J47" s="30">
        <v>72</v>
      </c>
      <c r="K47" s="30">
        <v>84</v>
      </c>
      <c r="L47" s="30">
        <v>111</v>
      </c>
      <c r="M47" s="30">
        <v>116</v>
      </c>
      <c r="N47" s="34">
        <f t="shared" si="4"/>
        <v>1063</v>
      </c>
    </row>
    <row r="48" spans="1:14">
      <c r="A48" s="24" t="s">
        <v>55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2</v>
      </c>
      <c r="K48" s="30">
        <v>0</v>
      </c>
      <c r="L48" s="30">
        <v>13</v>
      </c>
      <c r="M48" s="30">
        <v>20</v>
      </c>
      <c r="N48" s="34">
        <f>SUM(B48:M48)</f>
        <v>35</v>
      </c>
    </row>
    <row r="49" spans="1:14">
      <c r="A49" s="24" t="s">
        <v>52</v>
      </c>
      <c r="B49" s="30">
        <v>4</v>
      </c>
      <c r="C49" s="30">
        <v>2</v>
      </c>
      <c r="D49" s="30">
        <v>1</v>
      </c>
      <c r="E49" s="30">
        <v>0</v>
      </c>
      <c r="F49" s="30">
        <v>1</v>
      </c>
      <c r="G49" s="30">
        <v>8</v>
      </c>
      <c r="H49" s="30">
        <v>11</v>
      </c>
      <c r="I49" s="30">
        <v>10</v>
      </c>
      <c r="J49" s="30">
        <v>10</v>
      </c>
      <c r="K49" s="30">
        <v>9</v>
      </c>
      <c r="L49" s="30">
        <v>9</v>
      </c>
      <c r="M49" s="30">
        <v>23</v>
      </c>
      <c r="N49" s="34">
        <f t="shared" si="4"/>
        <v>88</v>
      </c>
    </row>
    <row r="50" spans="1:14">
      <c r="A50" s="24" t="s">
        <v>35</v>
      </c>
      <c r="B50" s="30">
        <v>2096</v>
      </c>
      <c r="C50" s="30">
        <v>20</v>
      </c>
      <c r="D50" s="30">
        <v>1626</v>
      </c>
      <c r="E50" s="30">
        <v>982</v>
      </c>
      <c r="F50" s="30">
        <v>7</v>
      </c>
      <c r="G50" s="30">
        <v>4</v>
      </c>
      <c r="H50" s="30">
        <v>5060</v>
      </c>
      <c r="I50" s="30">
        <v>3348</v>
      </c>
      <c r="J50" s="30">
        <v>1612</v>
      </c>
      <c r="K50" s="30">
        <v>2351</v>
      </c>
      <c r="L50" s="30">
        <v>2290</v>
      </c>
      <c r="M50" s="30">
        <v>4533</v>
      </c>
      <c r="N50" s="34">
        <f t="shared" si="4"/>
        <v>23929</v>
      </c>
    </row>
    <row r="51" spans="1:14">
      <c r="A51" s="24" t="s">
        <v>45</v>
      </c>
      <c r="B51" s="30">
        <v>544</v>
      </c>
      <c r="C51" s="30">
        <v>27</v>
      </c>
      <c r="D51" s="30">
        <v>551</v>
      </c>
      <c r="E51" s="30">
        <v>193</v>
      </c>
      <c r="F51" s="30">
        <v>64</v>
      </c>
      <c r="G51" s="30">
        <v>15</v>
      </c>
      <c r="H51" s="30">
        <v>1101</v>
      </c>
      <c r="I51" s="30">
        <v>668</v>
      </c>
      <c r="J51" s="30">
        <v>441</v>
      </c>
      <c r="K51" s="30">
        <v>421</v>
      </c>
      <c r="L51" s="30">
        <v>363</v>
      </c>
      <c r="M51" s="30">
        <v>2457</v>
      </c>
      <c r="N51" s="34">
        <f t="shared" si="4"/>
        <v>6845</v>
      </c>
    </row>
    <row r="52" spans="1:14">
      <c r="A52" s="6" t="s">
        <v>3</v>
      </c>
      <c r="B52" s="31">
        <f t="shared" ref="B52:N52" si="5">SUM(B33:B51)</f>
        <v>13617</v>
      </c>
      <c r="C52" s="31">
        <f t="shared" si="5"/>
        <v>13992</v>
      </c>
      <c r="D52" s="31">
        <f t="shared" si="5"/>
        <v>11677</v>
      </c>
      <c r="E52" s="31">
        <f t="shared" si="5"/>
        <v>8473</v>
      </c>
      <c r="F52" s="31">
        <f t="shared" si="5"/>
        <v>1002</v>
      </c>
      <c r="G52" s="31">
        <f t="shared" si="5"/>
        <v>599</v>
      </c>
      <c r="H52" s="31">
        <f t="shared" si="5"/>
        <v>6739</v>
      </c>
      <c r="I52" s="31">
        <f t="shared" si="5"/>
        <v>4631</v>
      </c>
      <c r="J52" s="31">
        <f t="shared" si="5"/>
        <v>2662</v>
      </c>
      <c r="K52" s="31">
        <f t="shared" si="5"/>
        <v>3335</v>
      </c>
      <c r="L52" s="31">
        <f t="shared" si="5"/>
        <v>4786</v>
      </c>
      <c r="M52" s="31">
        <f t="shared" si="5"/>
        <v>11389</v>
      </c>
      <c r="N52" s="31">
        <f t="shared" si="5"/>
        <v>82902</v>
      </c>
    </row>
    <row r="54" spans="1:14">
      <c r="A54" s="6" t="s">
        <v>4</v>
      </c>
      <c r="B54" s="36">
        <f t="shared" ref="B54:N54" si="6">SUM(B19,B28,B52)</f>
        <v>875015</v>
      </c>
      <c r="C54" s="36">
        <f t="shared" si="6"/>
        <v>836628</v>
      </c>
      <c r="D54" s="36">
        <f t="shared" si="6"/>
        <v>934040</v>
      </c>
      <c r="E54" s="36">
        <f t="shared" si="6"/>
        <v>731798</v>
      </c>
      <c r="F54" s="36">
        <f t="shared" si="6"/>
        <v>744357</v>
      </c>
      <c r="G54" s="36">
        <f t="shared" si="6"/>
        <v>852107</v>
      </c>
      <c r="H54" s="36">
        <f t="shared" si="6"/>
        <v>945540</v>
      </c>
      <c r="I54" s="36">
        <f t="shared" si="6"/>
        <v>810920</v>
      </c>
      <c r="J54" s="36">
        <f t="shared" si="6"/>
        <v>575995</v>
      </c>
      <c r="K54" s="36">
        <f t="shared" si="6"/>
        <v>655539</v>
      </c>
      <c r="L54" s="36">
        <f t="shared" si="6"/>
        <v>774735</v>
      </c>
      <c r="M54" s="36">
        <f t="shared" si="6"/>
        <v>1001877</v>
      </c>
      <c r="N54" s="36">
        <f t="shared" si="6"/>
        <v>9738551</v>
      </c>
    </row>
  </sheetData>
  <mergeCells count="12">
    <mergeCell ref="A30:A31"/>
    <mergeCell ref="B30:N30"/>
    <mergeCell ref="A1:N1"/>
    <mergeCell ref="A2:N2"/>
    <mergeCell ref="B21:N21"/>
    <mergeCell ref="A3:N3"/>
    <mergeCell ref="A4:N4"/>
    <mergeCell ref="A5:N5"/>
    <mergeCell ref="A21:A22"/>
    <mergeCell ref="A7:A8"/>
    <mergeCell ref="A6:N6"/>
    <mergeCell ref="B7:N7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Christian García</cp:lastModifiedBy>
  <cp:lastPrinted>2025-01-02T17:05:20Z</cp:lastPrinted>
  <dcterms:created xsi:type="dcterms:W3CDTF">2014-09-02T15:59:28Z</dcterms:created>
  <dcterms:modified xsi:type="dcterms:W3CDTF">2025-01-02T17:07:29Z</dcterms:modified>
</cp:coreProperties>
</file>