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CREIMIS REYES\TRASPARENCIA 2025\"/>
    </mc:Choice>
  </mc:AlternateContent>
  <bookViews>
    <workbookView xWindow="-120" yWindow="-120" windowWidth="29040" windowHeight="15720"/>
  </bookViews>
  <sheets>
    <sheet name="abril 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8" l="1"/>
  <c r="E56" i="8"/>
  <c r="E65" i="8" l="1"/>
  <c r="E67" i="8" s="1"/>
  <c r="E55" i="8"/>
  <c r="E39" i="8"/>
  <c r="E26" i="8"/>
  <c r="E27" i="8" l="1"/>
  <c r="E41" i="8" s="1"/>
</calcChain>
</file>

<file path=xl/sharedStrings.xml><?xml version="1.0" encoding="utf-8"?>
<sst xmlns="http://schemas.openxmlformats.org/spreadsheetml/2006/main" count="48" uniqueCount="48">
  <si>
    <t>BALANCE GENERAL</t>
  </si>
  <si>
    <t>(Valores en RD$)</t>
  </si>
  <si>
    <t>ACTIVOS</t>
  </si>
  <si>
    <t>ACTIVOS CORRIENTES</t>
  </si>
  <si>
    <t>DISPONIBILIDADES EN  BANCOS</t>
  </si>
  <si>
    <t>DISPONIBILIDADES EN  CAJAS CHICAS Y OTRAS CAJAS</t>
  </si>
  <si>
    <t>CUENTAS Y DOCUMENTOS POR COBRAR A CORTO PLAZO</t>
  </si>
  <si>
    <t>PROVISION PARA CUENTA INCOBRABLE</t>
  </si>
  <si>
    <t>GASTOS PAGADOS POR ADELANTADO (licencias)</t>
  </si>
  <si>
    <t>GASTOS PAGADOS POR ADELANTADO (Poliza de Seguro)</t>
  </si>
  <si>
    <t>INVENTARIOS</t>
  </si>
  <si>
    <t>FIANZAS Y DEPOSITOS</t>
  </si>
  <si>
    <t>TOTAL ACTIVOS CORRIENTES</t>
  </si>
  <si>
    <t>ACTIVOS NO CORRIENTES</t>
  </si>
  <si>
    <t>CUENTAS POR COBRAR A LARGO PLAZO</t>
  </si>
  <si>
    <t>BIENES DE USO (ACTIVOS NO FINANCIEROS)</t>
  </si>
  <si>
    <t>CONSTRUCCION EN PROCESO</t>
  </si>
  <si>
    <t>ACTIVOS EN TRANSITO</t>
  </si>
  <si>
    <t>ACTIVOS INTANGIBLES NETOS</t>
  </si>
  <si>
    <t>TERRENO</t>
  </si>
  <si>
    <t>EDIFICACIONES Y MEJORAS</t>
  </si>
  <si>
    <t>DEPRECIACION BIENES EN USO</t>
  </si>
  <si>
    <t>TOTAL ACTIVOS NO CORRIENTES</t>
  </si>
  <si>
    <t>TOTAL ACTIVOS</t>
  </si>
  <si>
    <t>PASIVOS</t>
  </si>
  <si>
    <t>PASIVOS CORRIENTES</t>
  </si>
  <si>
    <t>CUENTAS POR PAGAR A CORTO PLAZO</t>
  </si>
  <si>
    <t>BENEFICIO EMPLEADOS POR PAGAR CORTO PLAZO</t>
  </si>
  <si>
    <t>OTRAS CUENTAS POR PAGAR CORTO PLAZO</t>
  </si>
  <si>
    <t>TOTAL PASIVOS CORRIENTES</t>
  </si>
  <si>
    <t>PASIVOS NO CORRIENTES</t>
  </si>
  <si>
    <t>CUENTAS POR PAGAR A LARGO PLAZO</t>
  </si>
  <si>
    <t>TOTAL PASIVOS NO CORRIENTES</t>
  </si>
  <si>
    <t xml:space="preserve"> TOTAL DE PASIVOS</t>
  </si>
  <si>
    <t>PATRIMONIO</t>
  </si>
  <si>
    <t>PATRIMONIO INICIAL</t>
  </si>
  <si>
    <t>TRANSFERENCIAS Y DONACIONES DE CAPITAL RECIBIDAS</t>
  </si>
  <si>
    <t>RESULTADOS ACUMULADOS</t>
  </si>
  <si>
    <t>DONACION DE CAPITAL DE ORG. INTERNACIONALES</t>
  </si>
  <si>
    <t>RESULTADO DEL PERIODO</t>
  </si>
  <si>
    <t>TOTAL PATRIMONIO NETO DEL GOBIERNO CENTRAL</t>
  </si>
  <si>
    <t>TOTAL PASIVOS Y PATRIMONIO</t>
  </si>
  <si>
    <t>Enc. Division de Contabilidad, DGM</t>
  </si>
  <si>
    <t xml:space="preserve">       Preparado por</t>
  </si>
  <si>
    <t>Estos Montos estan Sujeto a modificacion</t>
  </si>
  <si>
    <t>Licda.  Creimis Reyes</t>
  </si>
  <si>
    <t>Al 31 de ABRIL del 2025</t>
  </si>
  <si>
    <t>Fecha de preparacion 16/04/2025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</si>
</sst>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2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7" fillId="0" borderId="0" xfId="2" applyFont="1" applyAlignment="1">
      <alignment horizontal="left" vertical="center"/>
    </xf>
    <xf numFmtId="43" fontId="0" fillId="0" borderId="0" xfId="0" applyNumberFormat="1"/>
    <xf numFmtId="43" fontId="0" fillId="0" borderId="0" xfId="1" applyFont="1"/>
    <xf numFmtId="43" fontId="6" fillId="0" borderId="0" xfId="1" applyFont="1" applyFill="1" applyBorder="1" applyAlignment="1">
      <alignment horizontal="left" vertical="center"/>
    </xf>
    <xf numFmtId="43" fontId="0" fillId="0" borderId="0" xfId="1" applyFont="1" applyFill="1"/>
    <xf numFmtId="43" fontId="6" fillId="0" borderId="2" xfId="1" applyFont="1" applyFill="1" applyBorder="1" applyAlignment="1">
      <alignment horizontal="left" vertical="center"/>
    </xf>
    <xf numFmtId="0" fontId="6" fillId="0" borderId="0" xfId="2" applyFont="1" applyAlignment="1">
      <alignment vertical="center"/>
    </xf>
    <xf numFmtId="43" fontId="2" fillId="0" borderId="0" xfId="1" applyFont="1" applyFill="1" applyBorder="1"/>
    <xf numFmtId="43" fontId="9" fillId="0" borderId="0" xfId="0" applyNumberFormat="1" applyFont="1"/>
    <xf numFmtId="0" fontId="10" fillId="0" borderId="0" xfId="0" applyFont="1"/>
    <xf numFmtId="43" fontId="3" fillId="0" borderId="0" xfId="0" applyNumberFormat="1" applyFont="1"/>
    <xf numFmtId="0" fontId="11" fillId="0" borderId="0" xfId="0" applyFont="1"/>
    <xf numFmtId="0" fontId="6" fillId="0" borderId="0" xfId="2" applyFont="1" applyAlignment="1">
      <alignment horizontal="left" vertical="center"/>
    </xf>
    <xf numFmtId="0" fontId="3" fillId="0" borderId="0" xfId="0" applyFont="1" applyAlignment="1">
      <alignment horizontal="center"/>
    </xf>
    <xf numFmtId="43" fontId="7" fillId="2" borderId="0" xfId="1" applyFont="1" applyFill="1"/>
    <xf numFmtId="43" fontId="7" fillId="2" borderId="0" xfId="1" applyFont="1" applyFill="1" applyBorder="1" applyAlignment="1">
      <alignment horizontal="left" vertical="center"/>
    </xf>
    <xf numFmtId="43" fontId="7" fillId="2" borderId="0" xfId="1" applyFont="1" applyFill="1" applyBorder="1" applyAlignment="1">
      <alignment vertical="center" wrapText="1"/>
    </xf>
    <xf numFmtId="43" fontId="7" fillId="2" borderId="1" xfId="1" applyFont="1" applyFill="1" applyBorder="1" applyAlignment="1">
      <alignment vertical="center" wrapText="1"/>
    </xf>
    <xf numFmtId="43" fontId="6" fillId="2" borderId="0" xfId="1" applyFont="1" applyFill="1" applyBorder="1" applyAlignment="1">
      <alignment horizontal="left" vertical="center"/>
    </xf>
    <xf numFmtId="43" fontId="7" fillId="2" borderId="1" xfId="1" applyFont="1" applyFill="1" applyBorder="1" applyAlignment="1">
      <alignment horizontal="left" vertical="center"/>
    </xf>
    <xf numFmtId="43" fontId="6" fillId="2" borderId="2" xfId="1" applyFont="1" applyFill="1" applyBorder="1" applyAlignment="1">
      <alignment horizontal="left" vertical="center"/>
    </xf>
    <xf numFmtId="0" fontId="8" fillId="2" borderId="0" xfId="0" applyFont="1" applyFill="1"/>
    <xf numFmtId="43" fontId="6" fillId="2" borderId="0" xfId="1" applyFont="1" applyFill="1" applyBorder="1" applyAlignment="1">
      <alignment vertical="center"/>
    </xf>
    <xf numFmtId="43" fontId="7" fillId="2" borderId="1" xfId="1" applyFont="1" applyFill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0" fontId="0" fillId="2" borderId="0" xfId="0" applyFill="1"/>
    <xf numFmtId="43" fontId="0" fillId="2" borderId="0" xfId="0" applyNumberFormat="1" applyFill="1"/>
    <xf numFmtId="0" fontId="6" fillId="0" borderId="0" xfId="2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Millares" xfId="1" builtinId="3"/>
    <cellStyle name="Millares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1321594</xdr:colOff>
      <xdr:row>0</xdr:row>
      <xdr:rowOff>83344</xdr:rowOff>
    </xdr:from>
    <xdr:to>
      <xdr:col>4</xdr:col>
      <xdr:colOff>140494</xdr:colOff>
      <xdr:row>8</xdr:row>
      <xdr:rowOff>89059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E3990EF-B24E-417E-888F-219C82F8FD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6119" y="83344"/>
          <a:ext cx="3009900" cy="16059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3024187</xdr:colOff>
      <xdr:row>68</xdr:row>
      <xdr:rowOff>119063</xdr:rowOff>
    </xdr:from>
    <xdr:to>
      <xdr:col>3</xdr:col>
      <xdr:colOff>4167187</xdr:colOff>
      <xdr:row>74</xdr:row>
      <xdr:rowOff>168722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4C756844-0378-43DC-8D3C-151B2BAB4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38712" y="13234988"/>
          <a:ext cx="1143000" cy="1230759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67</xdr:row>
      <xdr:rowOff>142875</xdr:rowOff>
    </xdr:from>
    <xdr:to>
      <xdr:col>3</xdr:col>
      <xdr:colOff>1962150</xdr:colOff>
      <xdr:row>71</xdr:row>
      <xdr:rowOff>1446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57375" y="13058775"/>
          <a:ext cx="2019300" cy="639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H77"/>
  <sheetViews>
    <sheetView showGridLines="0" tabSelected="1" zoomScaleNormal="100" workbookViewId="0">
      <selection activeCell="G82" sqref="G82"/>
    </sheetView>
  </sheetViews>
  <sheetFormatPr baseColWidth="10" defaultRowHeight="15" x14ac:dyDescent="0.25"/>
  <cols>
    <col min="3" max="3" width="5.85546875" customWidth="1"/>
    <col min="4" max="4" width="62.85546875" customWidth="1"/>
    <col min="5" max="5" width="19.140625" customWidth="1"/>
    <col min="6" max="6" width="18.5703125" bestFit="1" customWidth="1"/>
    <col min="7" max="7" width="15.85546875" bestFit="1" customWidth="1"/>
    <col min="8" max="8" width="16.85546875" customWidth="1"/>
  </cols>
  <sheetData>
    <row r="1" spans="4:5" ht="15.75" x14ac:dyDescent="0.25">
      <c r="D1" s="1"/>
      <c r="E1" s="1"/>
    </row>
    <row r="2" spans="4:5" ht="15.75" x14ac:dyDescent="0.25">
      <c r="D2" s="1"/>
      <c r="E2" s="1"/>
    </row>
    <row r="3" spans="4:5" ht="15.75" x14ac:dyDescent="0.25">
      <c r="D3" s="1"/>
      <c r="E3" s="1"/>
    </row>
    <row r="4" spans="4:5" ht="15.75" x14ac:dyDescent="0.25">
      <c r="D4" s="1"/>
      <c r="E4" s="1"/>
    </row>
    <row r="5" spans="4:5" ht="15.75" x14ac:dyDescent="0.25">
      <c r="D5" s="1"/>
      <c r="E5" s="1"/>
    </row>
    <row r="6" spans="4:5" ht="15.75" x14ac:dyDescent="0.25">
      <c r="D6" s="1"/>
      <c r="E6" s="1"/>
    </row>
    <row r="7" spans="4:5" ht="15.75" x14ac:dyDescent="0.25">
      <c r="D7" s="1"/>
      <c r="E7" s="1"/>
    </row>
    <row r="8" spans="4:5" ht="15.75" x14ac:dyDescent="0.25">
      <c r="D8" s="30"/>
      <c r="E8" s="30"/>
    </row>
    <row r="9" spans="4:5" ht="15.75" x14ac:dyDescent="0.25">
      <c r="D9" s="31"/>
      <c r="E9" s="31"/>
    </row>
    <row r="10" spans="4:5" ht="15.75" x14ac:dyDescent="0.25">
      <c r="D10" s="30" t="s">
        <v>0</v>
      </c>
      <c r="E10" s="30"/>
    </row>
    <row r="11" spans="4:5" ht="15.75" x14ac:dyDescent="0.25">
      <c r="D11" s="30" t="s">
        <v>46</v>
      </c>
      <c r="E11" s="30"/>
    </row>
    <row r="12" spans="4:5" ht="15.75" x14ac:dyDescent="0.25">
      <c r="D12" s="30" t="s">
        <v>1</v>
      </c>
      <c r="E12" s="30"/>
    </row>
    <row r="13" spans="4:5" ht="15.75" x14ac:dyDescent="0.25">
      <c r="D13" s="15"/>
      <c r="E13" s="15"/>
    </row>
    <row r="14" spans="4:5" x14ac:dyDescent="0.25">
      <c r="D14" s="29" t="s">
        <v>2</v>
      </c>
      <c r="E14" s="14"/>
    </row>
    <row r="15" spans="4:5" x14ac:dyDescent="0.25">
      <c r="D15" s="29"/>
      <c r="E15" s="14"/>
    </row>
    <row r="16" spans="4:5" x14ac:dyDescent="0.25">
      <c r="D16" s="29"/>
      <c r="E16" s="14"/>
    </row>
    <row r="17" spans="4:8" x14ac:dyDescent="0.25">
      <c r="D17" s="14" t="s">
        <v>3</v>
      </c>
      <c r="E17" s="14"/>
    </row>
    <row r="18" spans="4:8" x14ac:dyDescent="0.25">
      <c r="D18" s="14"/>
      <c r="E18" s="14"/>
    </row>
    <row r="19" spans="4:8" x14ac:dyDescent="0.25">
      <c r="D19" s="2" t="s">
        <v>4</v>
      </c>
      <c r="E19" s="16">
        <v>618681072.74000001</v>
      </c>
    </row>
    <row r="20" spans="4:8" x14ac:dyDescent="0.25">
      <c r="D20" s="2" t="s">
        <v>5</v>
      </c>
      <c r="E20" s="17">
        <v>3085699.48</v>
      </c>
    </row>
    <row r="21" spans="4:8" x14ac:dyDescent="0.25">
      <c r="D21" s="2" t="s">
        <v>6</v>
      </c>
      <c r="E21" s="17">
        <v>35760753.719999999</v>
      </c>
    </row>
    <row r="22" spans="4:8" x14ac:dyDescent="0.25">
      <c r="D22" s="2" t="s">
        <v>7</v>
      </c>
      <c r="E22" s="18">
        <v>-3812068</v>
      </c>
      <c r="H22" s="3"/>
    </row>
    <row r="23" spans="4:8" x14ac:dyDescent="0.25">
      <c r="D23" s="2" t="s">
        <v>8</v>
      </c>
      <c r="E23" s="17">
        <v>96831863.256039098</v>
      </c>
    </row>
    <row r="24" spans="4:8" x14ac:dyDescent="0.25">
      <c r="D24" s="2" t="s">
        <v>9</v>
      </c>
      <c r="E24" s="17">
        <v>21240272.299280729</v>
      </c>
      <c r="G24" s="4"/>
      <c r="H24" s="4"/>
    </row>
    <row r="25" spans="4:8" x14ac:dyDescent="0.25">
      <c r="D25" s="2" t="s">
        <v>10</v>
      </c>
      <c r="E25" s="17">
        <v>48851132.009999998</v>
      </c>
      <c r="G25" s="4"/>
      <c r="H25" s="4"/>
    </row>
    <row r="26" spans="4:8" x14ac:dyDescent="0.25">
      <c r="D26" s="2" t="s">
        <v>11</v>
      </c>
      <c r="E26" s="19">
        <f>170800+120746.56</f>
        <v>291546.56</v>
      </c>
      <c r="G26" s="4"/>
      <c r="H26" s="4"/>
    </row>
    <row r="27" spans="4:8" x14ac:dyDescent="0.25">
      <c r="D27" s="14" t="s">
        <v>12</v>
      </c>
      <c r="E27" s="20">
        <f>SUM(E19:E26)</f>
        <v>820930272.0653199</v>
      </c>
      <c r="G27" s="4"/>
      <c r="H27" s="4"/>
    </row>
    <row r="28" spans="4:8" x14ac:dyDescent="0.25">
      <c r="D28" s="14"/>
      <c r="E28" s="20"/>
      <c r="G28" s="4"/>
      <c r="H28" s="4"/>
    </row>
    <row r="29" spans="4:8" x14ac:dyDescent="0.25">
      <c r="D29" s="14" t="s">
        <v>13</v>
      </c>
      <c r="E29" s="20"/>
      <c r="G29" s="4"/>
      <c r="H29" s="4"/>
    </row>
    <row r="30" spans="4:8" x14ac:dyDescent="0.25">
      <c r="D30" s="14"/>
      <c r="E30" s="20"/>
      <c r="G30" s="4"/>
      <c r="H30" s="4"/>
    </row>
    <row r="31" spans="4:8" x14ac:dyDescent="0.25">
      <c r="D31" s="2" t="s">
        <v>14</v>
      </c>
      <c r="E31" s="17">
        <v>35154440</v>
      </c>
      <c r="F31" s="6"/>
      <c r="G31" s="4"/>
      <c r="H31" s="4"/>
    </row>
    <row r="32" spans="4:8" x14ac:dyDescent="0.25">
      <c r="D32" s="2" t="s">
        <v>15</v>
      </c>
      <c r="E32" s="17">
        <v>1602985954.49</v>
      </c>
      <c r="F32" s="6"/>
      <c r="G32" s="4"/>
      <c r="H32" s="4"/>
    </row>
    <row r="33" spans="4:8" x14ac:dyDescent="0.25">
      <c r="D33" s="2" t="s">
        <v>16</v>
      </c>
      <c r="E33" s="17">
        <v>247874441.93000001</v>
      </c>
      <c r="F33" s="6"/>
      <c r="G33" s="3"/>
      <c r="H33" s="4"/>
    </row>
    <row r="34" spans="4:8" x14ac:dyDescent="0.25">
      <c r="D34" s="2" t="s">
        <v>17</v>
      </c>
      <c r="E34" s="17">
        <v>34115301.149999999</v>
      </c>
      <c r="F34" s="3"/>
      <c r="H34" s="4"/>
    </row>
    <row r="35" spans="4:8" x14ac:dyDescent="0.25">
      <c r="D35" s="2" t="s">
        <v>18</v>
      </c>
      <c r="E35" s="17">
        <v>15084535.280000001</v>
      </c>
      <c r="F35" s="3"/>
      <c r="G35" s="4"/>
      <c r="H35" s="4"/>
    </row>
    <row r="36" spans="4:8" x14ac:dyDescent="0.25">
      <c r="D36" s="2" t="s">
        <v>19</v>
      </c>
      <c r="E36" s="17">
        <v>881340000</v>
      </c>
      <c r="G36" s="4"/>
      <c r="H36" s="4"/>
    </row>
    <row r="37" spans="4:8" x14ac:dyDescent="0.25">
      <c r="D37" s="2" t="s">
        <v>20</v>
      </c>
      <c r="E37" s="17">
        <v>483854614.87</v>
      </c>
      <c r="F37" s="6"/>
      <c r="G37" s="4"/>
    </row>
    <row r="38" spans="4:8" x14ac:dyDescent="0.25">
      <c r="D38" s="2" t="s">
        <v>21</v>
      </c>
      <c r="E38" s="21">
        <v>-934465390.04999995</v>
      </c>
      <c r="F38" s="6"/>
      <c r="G38" s="4"/>
      <c r="H38" s="3"/>
    </row>
    <row r="39" spans="4:8" x14ac:dyDescent="0.25">
      <c r="D39" s="14" t="s">
        <v>22</v>
      </c>
      <c r="E39" s="20">
        <f>SUM(E31:E38)</f>
        <v>2365943897.6700001</v>
      </c>
      <c r="F39" s="6"/>
      <c r="G39" s="4"/>
      <c r="H39" s="3"/>
    </row>
    <row r="40" spans="4:8" x14ac:dyDescent="0.25">
      <c r="D40" s="14"/>
      <c r="E40" s="20"/>
      <c r="G40" s="4"/>
    </row>
    <row r="41" spans="4:8" ht="15.75" thickBot="1" x14ac:dyDescent="0.3">
      <c r="D41" s="14" t="s">
        <v>23</v>
      </c>
      <c r="E41" s="22">
        <f>+E27+E39</f>
        <v>3186874169.7353201</v>
      </c>
      <c r="F41" s="3"/>
      <c r="G41" s="4"/>
    </row>
    <row r="42" spans="4:8" ht="15.75" thickTop="1" x14ac:dyDescent="0.25">
      <c r="D42" s="14"/>
      <c r="E42" s="20"/>
      <c r="G42" s="4"/>
    </row>
    <row r="43" spans="4:8" x14ac:dyDescent="0.25">
      <c r="D43" s="14" t="s">
        <v>24</v>
      </c>
      <c r="E43" s="20"/>
      <c r="G43" s="4"/>
    </row>
    <row r="44" spans="4:8" x14ac:dyDescent="0.25">
      <c r="D44" s="14"/>
      <c r="E44" s="20"/>
      <c r="G44" s="4"/>
      <c r="H44" s="20"/>
    </row>
    <row r="45" spans="4:8" x14ac:dyDescent="0.25">
      <c r="D45" s="14" t="s">
        <v>25</v>
      </c>
      <c r="E45" s="20"/>
      <c r="G45" s="4"/>
      <c r="H45" s="20"/>
    </row>
    <row r="46" spans="4:8" x14ac:dyDescent="0.25">
      <c r="D46" s="14"/>
      <c r="E46" s="23"/>
      <c r="F46" s="6"/>
      <c r="G46" s="4"/>
      <c r="H46" s="20"/>
    </row>
    <row r="47" spans="4:8" x14ac:dyDescent="0.25">
      <c r="D47" s="2" t="s">
        <v>26</v>
      </c>
      <c r="E47" s="17">
        <v>15011380.129999999</v>
      </c>
      <c r="F47" s="6"/>
      <c r="H47" s="20"/>
    </row>
    <row r="48" spans="4:8" x14ac:dyDescent="0.25">
      <c r="D48" s="2" t="s">
        <v>27</v>
      </c>
      <c r="E48" s="17">
        <v>222579752.59999999</v>
      </c>
      <c r="F48" s="6"/>
      <c r="H48" s="20"/>
    </row>
    <row r="49" spans="4:8" x14ac:dyDescent="0.25">
      <c r="D49" s="2" t="s">
        <v>28</v>
      </c>
      <c r="E49" s="21">
        <v>24736523.259999998</v>
      </c>
      <c r="F49" s="6"/>
      <c r="H49" s="20"/>
    </row>
    <row r="50" spans="4:8" x14ac:dyDescent="0.25">
      <c r="D50" s="14" t="s">
        <v>29</v>
      </c>
      <c r="E50" s="20">
        <f>SUM(E47:E49)</f>
        <v>262327655.98999998</v>
      </c>
      <c r="F50" s="6"/>
    </row>
    <row r="51" spans="4:8" x14ac:dyDescent="0.25">
      <c r="D51" s="8"/>
      <c r="E51" s="24"/>
      <c r="F51" s="3"/>
    </row>
    <row r="52" spans="4:8" x14ac:dyDescent="0.25">
      <c r="D52" s="14" t="s">
        <v>30</v>
      </c>
      <c r="E52" s="24"/>
      <c r="F52" s="3"/>
    </row>
    <row r="53" spans="4:8" x14ac:dyDescent="0.25">
      <c r="D53" s="8"/>
      <c r="E53" s="24"/>
    </row>
    <row r="54" spans="4:8" x14ac:dyDescent="0.25">
      <c r="D54" s="2" t="s">
        <v>31</v>
      </c>
      <c r="E54" s="25">
        <v>23858901.510000002</v>
      </c>
    </row>
    <row r="55" spans="4:8" x14ac:dyDescent="0.25">
      <c r="D55" s="14" t="s">
        <v>32</v>
      </c>
      <c r="E55" s="26">
        <f>SUM(E54)</f>
        <v>23858901.510000002</v>
      </c>
    </row>
    <row r="56" spans="4:8" x14ac:dyDescent="0.25">
      <c r="D56" s="8" t="s">
        <v>33</v>
      </c>
      <c r="E56" s="24">
        <f>+E50+E55</f>
        <v>286186557.5</v>
      </c>
      <c r="F56" s="3"/>
    </row>
    <row r="57" spans="4:8" x14ac:dyDescent="0.25">
      <c r="D57" s="14"/>
      <c r="E57" s="20"/>
    </row>
    <row r="58" spans="4:8" x14ac:dyDescent="0.25">
      <c r="D58" s="14" t="s">
        <v>34</v>
      </c>
      <c r="E58" s="20"/>
    </row>
    <row r="59" spans="4:8" x14ac:dyDescent="0.25">
      <c r="D59" s="14"/>
      <c r="E59" s="23"/>
      <c r="F59" s="27"/>
    </row>
    <row r="60" spans="4:8" x14ac:dyDescent="0.25">
      <c r="D60" s="2" t="s">
        <v>35</v>
      </c>
      <c r="E60" s="17">
        <v>104512785</v>
      </c>
      <c r="F60" s="27"/>
    </row>
    <row r="61" spans="4:8" x14ac:dyDescent="0.25">
      <c r="D61" s="2" t="s">
        <v>36</v>
      </c>
      <c r="E61" s="17">
        <v>291228074.81999999</v>
      </c>
      <c r="F61" s="27"/>
    </row>
    <row r="62" spans="4:8" x14ac:dyDescent="0.25">
      <c r="D62" s="2" t="s">
        <v>37</v>
      </c>
      <c r="E62" s="17">
        <v>3295490397.4899998</v>
      </c>
      <c r="F62" s="28"/>
    </row>
    <row r="63" spans="4:8" x14ac:dyDescent="0.25">
      <c r="D63" s="2" t="s">
        <v>38</v>
      </c>
      <c r="E63" s="17">
        <v>17470312.91</v>
      </c>
      <c r="F63" s="28"/>
    </row>
    <row r="64" spans="4:8" x14ac:dyDescent="0.25">
      <c r="D64" s="2" t="s">
        <v>39</v>
      </c>
      <c r="E64" s="21">
        <v>-808013957.98000002</v>
      </c>
      <c r="F64" s="17"/>
      <c r="G64" s="3"/>
    </row>
    <row r="65" spans="4:7" x14ac:dyDescent="0.25">
      <c r="D65" s="14" t="s">
        <v>40</v>
      </c>
      <c r="E65" s="20">
        <f>SUM(E60:E64)</f>
        <v>2900687612.2399998</v>
      </c>
      <c r="F65" s="27"/>
    </row>
    <row r="66" spans="4:7" x14ac:dyDescent="0.25">
      <c r="D66" s="14"/>
      <c r="E66" s="5"/>
      <c r="F66" s="27"/>
      <c r="G66" s="3"/>
    </row>
    <row r="67" spans="4:7" ht="15.75" thickBot="1" x14ac:dyDescent="0.3">
      <c r="D67" s="14" t="s">
        <v>41</v>
      </c>
      <c r="E67" s="7">
        <f>+E56+E65</f>
        <v>3186874169.7399998</v>
      </c>
      <c r="F67" s="27"/>
      <c r="G67" s="3"/>
    </row>
    <row r="68" spans="4:7" ht="15.75" thickTop="1" x14ac:dyDescent="0.25">
      <c r="D68" s="14"/>
      <c r="E68" s="5"/>
      <c r="F68" s="27"/>
      <c r="G68" s="3"/>
    </row>
    <row r="69" spans="4:7" x14ac:dyDescent="0.25">
      <c r="D69" s="14"/>
      <c r="E69" s="5"/>
      <c r="F69" s="27"/>
    </row>
    <row r="70" spans="4:7" x14ac:dyDescent="0.25">
      <c r="D70" s="14"/>
      <c r="E70" s="5"/>
      <c r="F70" s="27"/>
    </row>
    <row r="71" spans="4:7" ht="15.75" x14ac:dyDescent="0.25">
      <c r="D71" s="14"/>
      <c r="E71" s="9"/>
    </row>
    <row r="72" spans="4:7" ht="15.75" x14ac:dyDescent="0.25">
      <c r="D72" s="1" t="s">
        <v>45</v>
      </c>
      <c r="E72" s="10"/>
    </row>
    <row r="73" spans="4:7" ht="15.75" x14ac:dyDescent="0.25">
      <c r="D73" s="11" t="s">
        <v>42</v>
      </c>
      <c r="E73" s="12"/>
    </row>
    <row r="74" spans="4:7" ht="15.75" x14ac:dyDescent="0.25">
      <c r="D74" s="1" t="s">
        <v>43</v>
      </c>
      <c r="E74" s="12"/>
    </row>
    <row r="75" spans="4:7" ht="15.75" x14ac:dyDescent="0.25">
      <c r="D75" s="1"/>
      <c r="E75" s="3"/>
    </row>
    <row r="76" spans="4:7" x14ac:dyDescent="0.25">
      <c r="D76" s="13" t="s">
        <v>44</v>
      </c>
      <c r="E76" s="13"/>
    </row>
    <row r="77" spans="4:7" x14ac:dyDescent="0.25">
      <c r="D77" s="13" t="s">
        <v>47</v>
      </c>
    </row>
  </sheetData>
  <mergeCells count="6">
    <mergeCell ref="D14:D16"/>
    <mergeCell ref="D8:E8"/>
    <mergeCell ref="D9:E9"/>
    <mergeCell ref="D10:E10"/>
    <mergeCell ref="D11:E11"/>
    <mergeCell ref="D12:E12"/>
  </mergeCell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Giselle Marzan</dc:creator>
  <cp:lastModifiedBy>Creimis Beatriz Reyes Astacio</cp:lastModifiedBy>
  <cp:lastPrinted>2025-05-19T14:44:52Z</cp:lastPrinted>
  <dcterms:created xsi:type="dcterms:W3CDTF">2025-02-06T19:45:42Z</dcterms:created>
  <dcterms:modified xsi:type="dcterms:W3CDTF">2025-05-19T15:07:53Z</dcterms:modified>
</cp:coreProperties>
</file>